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4730" windowHeight="8280" activeTab="0"/>
  </bookViews>
  <sheets>
    <sheet name="OK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<sst xmlns="http://schemas.openxmlformats.org/spreadsheetml/2006/main" count="104" uniqueCount="35">
  <si>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</si>
  <si>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</si>
  <si>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</si>
  <si>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</si>
  <si>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</si>
  <si>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</si>
  <si>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</si>
  <si>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*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</si>
  <si>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</si>
  <si>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</si>
  <si>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</si>
  <si>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</si>
  <si>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</si>
  <si>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</si>
  <si>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</si>
  <si>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</si>
  <si>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</si>
  <si>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</si>
  <si>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</si>
  <si>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</si>
  <si>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</si>
  <si>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</si>
  <si>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</si>
  <si>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</si>
  <si>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Pupil Count October 2008</t>
  </si>
  <si>
    <t>FALL PUPIL MEMBERSHIP COMPARISONS FROM 1989-2009</t>
  </si>
  <si>
    <t>Pupil Count October 2009</t>
  </si>
  <si>
    <t>Percent Change From 2008 to 2009</t>
  </si>
  <si>
    <t>Count Change From 2008 to 2009</t>
  </si>
  <si>
    <t>Count Change From 1999 to 2009</t>
  </si>
  <si>
    <t>Percent Change From 1999  to 2009</t>
  </si>
  <si>
    <t>Pupil Count October 1989</t>
  </si>
  <si>
    <t>Count Change From 1989 to 2009</t>
  </si>
  <si>
    <t>Percent Change From 1989  to 2009</t>
  </si>
  <si>
    <t>Pupil Count October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</si>
</sst>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/>
      <protection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4">
      <selection activeCell="O24" sqref="O24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4" max="14" width="9.140625" style="2" customWidth="1"/>
    <col min="17" max="17" width="9.28125" style="0" bestFit="1" customWidth="1"/>
    <col min="18" max="18" width="2.00390625" style="0" bestFit="1" customWidth="1"/>
  </cols>
  <sheetData>
    <row r="1" ht="20.25">
      <c r="H1" s="1" t="s">
        <v>0</v>
      </c>
    </row>
    <row r="3" ht="20.25">
      <c r="H3" s="1" t="s">
        <v>25</v>
      </c>
    </row>
    <row r="4" ht="13.5" thickBot="1"/>
    <row r="5" spans="1:17" ht="64.5" thickTop="1">
      <c r="A5" s="3"/>
      <c r="B5" s="4" t="s">
        <v>24</v>
      </c>
      <c r="C5" s="4" t="s">
        <v>26</v>
      </c>
      <c r="D5" s="5" t="s">
        <v>28</v>
      </c>
      <c r="E5" s="6" t="s">
        <v>27</v>
      </c>
      <c r="G5" s="3"/>
      <c r="H5" s="7" t="s">
        <v>34</v>
      </c>
      <c r="I5" s="4" t="s">
        <v>26</v>
      </c>
      <c r="J5" s="5" t="s">
        <v>29</v>
      </c>
      <c r="K5" s="6" t="s">
        <v>30</v>
      </c>
      <c r="M5" s="3"/>
      <c r="N5" s="7" t="s">
        <v>31</v>
      </c>
      <c r="O5" s="4" t="s">
        <v>26</v>
      </c>
      <c r="P5" s="5" t="s">
        <v>32</v>
      </c>
      <c r="Q5" s="6" t="s">
        <v>33</v>
      </c>
    </row>
    <row r="6" spans="1:17" ht="12.75">
      <c r="A6" s="8" t="s">
        <v>1</v>
      </c>
      <c r="B6" s="21">
        <v>28280</v>
      </c>
      <c r="C6" s="22">
        <v>29701</v>
      </c>
      <c r="D6" s="9">
        <f>SUM(C6-B6)</f>
        <v>1421</v>
      </c>
      <c r="E6" s="10">
        <f>SUM(D6/B6)</f>
        <v>0.05024752475247525</v>
      </c>
      <c r="G6" s="8" t="s">
        <v>1</v>
      </c>
      <c r="H6" s="11">
        <v>12857</v>
      </c>
      <c r="I6" s="22">
        <v>29701</v>
      </c>
      <c r="J6" s="9">
        <f aca="true" t="shared" si="0" ref="J6:J24">SUM(I6-H6)</f>
        <v>16844</v>
      </c>
      <c r="K6" s="10">
        <f aca="true" t="shared" si="1" ref="K6:K24">SUM(J6/H6)</f>
        <v>1.3101034455938398</v>
      </c>
      <c r="M6" s="8" t="s">
        <v>1</v>
      </c>
      <c r="N6" s="12">
        <v>3366</v>
      </c>
      <c r="O6" s="22">
        <v>29701</v>
      </c>
      <c r="P6" s="9">
        <f aca="true" t="shared" si="2" ref="P6:P24">SUM(O6-N6)</f>
        <v>26335</v>
      </c>
      <c r="Q6" s="10">
        <f aca="true" t="shared" si="3" ref="Q6:Q24">SUM(P6/N6)</f>
        <v>7.823826500297089</v>
      </c>
    </row>
    <row r="7" spans="1:17" ht="12.75">
      <c r="A7" s="8" t="s">
        <v>2</v>
      </c>
      <c r="B7" s="21">
        <v>63985</v>
      </c>
      <c r="C7" s="22">
        <v>64190</v>
      </c>
      <c r="D7" s="9">
        <f aca="true" t="shared" si="4" ref="D7:D24">SUM(C7-B7)</f>
        <v>205</v>
      </c>
      <c r="E7" s="10">
        <f aca="true" t="shared" si="5" ref="E7:E24">SUM(D7/B7)</f>
        <v>0.003203875908416035</v>
      </c>
      <c r="G7" s="8" t="s">
        <v>2</v>
      </c>
      <c r="H7" s="11">
        <v>50378</v>
      </c>
      <c r="I7" s="22">
        <v>64190</v>
      </c>
      <c r="J7" s="9">
        <f t="shared" si="0"/>
        <v>13812</v>
      </c>
      <c r="K7" s="10">
        <f t="shared" si="1"/>
        <v>0.27416729524792566</v>
      </c>
      <c r="M7" s="8" t="s">
        <v>2</v>
      </c>
      <c r="N7" s="12">
        <v>45412</v>
      </c>
      <c r="O7" s="22">
        <v>64190</v>
      </c>
      <c r="P7" s="9">
        <f t="shared" si="2"/>
        <v>18778</v>
      </c>
      <c r="Q7" s="10">
        <f t="shared" si="3"/>
        <v>0.4135030388443583</v>
      </c>
    </row>
    <row r="8" spans="1:17" ht="12.75">
      <c r="A8" s="8" t="s">
        <v>3</v>
      </c>
      <c r="B8" s="21">
        <v>64139</v>
      </c>
      <c r="C8">
        <v>66076</v>
      </c>
      <c r="D8" s="9">
        <f t="shared" si="4"/>
        <v>1937</v>
      </c>
      <c r="E8" s="10">
        <f t="shared" si="5"/>
        <v>0.030200034300503595</v>
      </c>
      <c r="G8" s="8" t="s">
        <v>3</v>
      </c>
      <c r="H8" s="11">
        <v>55171</v>
      </c>
      <c r="I8">
        <v>66076</v>
      </c>
      <c r="J8" s="9">
        <f t="shared" si="0"/>
        <v>10905</v>
      </c>
      <c r="K8" s="10">
        <f t="shared" si="1"/>
        <v>0.19765818999111853</v>
      </c>
      <c r="M8" s="8" t="s">
        <v>3</v>
      </c>
      <c r="N8" s="12">
        <v>49893</v>
      </c>
      <c r="O8">
        <v>66076</v>
      </c>
      <c r="P8" s="9">
        <f t="shared" si="2"/>
        <v>16183</v>
      </c>
      <c r="Q8" s="10">
        <f t="shared" si="3"/>
        <v>0.3243541178121179</v>
      </c>
    </row>
    <row r="9" spans="1:17" ht="12.75">
      <c r="A9" s="8" t="s">
        <v>4</v>
      </c>
      <c r="B9" s="21">
        <v>63404</v>
      </c>
      <c r="C9">
        <v>63948</v>
      </c>
      <c r="D9" s="9">
        <f t="shared" si="4"/>
        <v>544</v>
      </c>
      <c r="E9" s="10">
        <f t="shared" si="5"/>
        <v>0.008579900321746261</v>
      </c>
      <c r="G9" s="8" t="s">
        <v>4</v>
      </c>
      <c r="H9" s="11">
        <v>55855</v>
      </c>
      <c r="I9">
        <v>63948</v>
      </c>
      <c r="J9" s="9">
        <f t="shared" si="0"/>
        <v>8093</v>
      </c>
      <c r="K9" s="10">
        <f t="shared" si="1"/>
        <v>0.1448930265866977</v>
      </c>
      <c r="M9" s="8" t="s">
        <v>4</v>
      </c>
      <c r="N9" s="12">
        <v>48242</v>
      </c>
      <c r="O9">
        <v>63948</v>
      </c>
      <c r="P9" s="9">
        <f t="shared" si="2"/>
        <v>15706</v>
      </c>
      <c r="Q9" s="10">
        <f t="shared" si="3"/>
        <v>0.3255669333775548</v>
      </c>
    </row>
    <row r="10" spans="1:17" ht="12.75">
      <c r="A10" s="8" t="s">
        <v>5</v>
      </c>
      <c r="B10" s="21">
        <v>62647</v>
      </c>
      <c r="C10">
        <v>63558</v>
      </c>
      <c r="D10" s="9">
        <f t="shared" si="4"/>
        <v>911</v>
      </c>
      <c r="E10" s="10">
        <f t="shared" si="5"/>
        <v>0.014541797691828819</v>
      </c>
      <c r="G10" s="8" t="s">
        <v>5</v>
      </c>
      <c r="H10" s="11">
        <v>55883</v>
      </c>
      <c r="I10">
        <v>63558</v>
      </c>
      <c r="J10" s="9">
        <f t="shared" si="0"/>
        <v>7675</v>
      </c>
      <c r="K10" s="10">
        <f t="shared" si="1"/>
        <v>0.1373405150045631</v>
      </c>
      <c r="M10" s="8" t="s">
        <v>5</v>
      </c>
      <c r="N10" s="12">
        <v>46839</v>
      </c>
      <c r="O10">
        <v>63558</v>
      </c>
      <c r="P10" s="9">
        <f t="shared" si="2"/>
        <v>16719</v>
      </c>
      <c r="Q10" s="10">
        <f t="shared" si="3"/>
        <v>0.3569461346313969</v>
      </c>
    </row>
    <row r="11" spans="1:18" ht="12.75">
      <c r="A11" s="8" t="s">
        <v>6</v>
      </c>
      <c r="B11" s="21">
        <v>61058</v>
      </c>
      <c r="C11">
        <v>62929</v>
      </c>
      <c r="D11" s="9">
        <f t="shared" si="4"/>
        <v>1871</v>
      </c>
      <c r="E11" s="10">
        <f t="shared" si="5"/>
        <v>0.030642995184906156</v>
      </c>
      <c r="F11" t="s">
        <v>7</v>
      </c>
      <c r="G11" s="8" t="s">
        <v>6</v>
      </c>
      <c r="H11" s="11">
        <v>56154</v>
      </c>
      <c r="I11">
        <v>62929</v>
      </c>
      <c r="J11" s="9">
        <f t="shared" si="0"/>
        <v>6775</v>
      </c>
      <c r="K11" s="10">
        <f t="shared" si="1"/>
        <v>0.12065035438259074</v>
      </c>
      <c r="L11" t="s">
        <v>7</v>
      </c>
      <c r="M11" s="8" t="s">
        <v>6</v>
      </c>
      <c r="N11" s="12">
        <v>45339</v>
      </c>
      <c r="O11">
        <v>62929</v>
      </c>
      <c r="P11" s="9">
        <f t="shared" si="2"/>
        <v>17590</v>
      </c>
      <c r="Q11" s="10">
        <f t="shared" si="3"/>
        <v>0.38796621010608967</v>
      </c>
      <c r="R11" t="s">
        <v>7</v>
      </c>
    </row>
    <row r="12" spans="1:18" ht="12.75">
      <c r="A12" s="8" t="s">
        <v>8</v>
      </c>
      <c r="B12" s="21">
        <v>60093</v>
      </c>
      <c r="C12">
        <v>61547</v>
      </c>
      <c r="D12" s="9">
        <f t="shared" si="4"/>
        <v>1454</v>
      </c>
      <c r="E12" s="10">
        <f t="shared" si="5"/>
        <v>0.024195829797147753</v>
      </c>
      <c r="F12" t="s">
        <v>7</v>
      </c>
      <c r="G12" s="8" t="s">
        <v>8</v>
      </c>
      <c r="H12" s="11">
        <v>55156</v>
      </c>
      <c r="I12">
        <v>61547</v>
      </c>
      <c r="J12" s="9">
        <f t="shared" si="0"/>
        <v>6391</v>
      </c>
      <c r="K12" s="10">
        <f t="shared" si="1"/>
        <v>0.11587134672565089</v>
      </c>
      <c r="L12" t="s">
        <v>7</v>
      </c>
      <c r="M12" s="8" t="s">
        <v>8</v>
      </c>
      <c r="N12" s="12">
        <v>43471</v>
      </c>
      <c r="O12">
        <v>61547</v>
      </c>
      <c r="P12" s="9">
        <f t="shared" si="2"/>
        <v>18076</v>
      </c>
      <c r="Q12" s="10">
        <f t="shared" si="3"/>
        <v>0.41581744151273264</v>
      </c>
      <c r="R12" t="s">
        <v>7</v>
      </c>
    </row>
    <row r="13" spans="1:18" ht="12.75">
      <c r="A13" s="8" t="s">
        <v>9</v>
      </c>
      <c r="B13" s="21">
        <v>58991</v>
      </c>
      <c r="C13">
        <v>60629</v>
      </c>
      <c r="D13" s="9">
        <f t="shared" si="4"/>
        <v>1638</v>
      </c>
      <c r="E13" s="10">
        <f t="shared" si="5"/>
        <v>0.027766947500466172</v>
      </c>
      <c r="F13" t="s">
        <v>7</v>
      </c>
      <c r="G13" s="8" t="s">
        <v>9</v>
      </c>
      <c r="H13" s="11">
        <v>54957</v>
      </c>
      <c r="I13">
        <v>60629</v>
      </c>
      <c r="J13" s="9">
        <f t="shared" si="0"/>
        <v>5672</v>
      </c>
      <c r="K13" s="10">
        <f t="shared" si="1"/>
        <v>0.10320796258893317</v>
      </c>
      <c r="L13" t="s">
        <v>7</v>
      </c>
      <c r="M13" s="8" t="s">
        <v>9</v>
      </c>
      <c r="N13" s="12">
        <v>41401</v>
      </c>
      <c r="O13">
        <v>60629</v>
      </c>
      <c r="P13" s="9">
        <f t="shared" si="2"/>
        <v>19228</v>
      </c>
      <c r="Q13" s="10">
        <f t="shared" si="3"/>
        <v>0.46443322625057365</v>
      </c>
      <c r="R13" t="s">
        <v>7</v>
      </c>
    </row>
    <row r="14" spans="1:18" ht="12.75">
      <c r="A14" s="8" t="s">
        <v>10</v>
      </c>
      <c r="B14" s="21">
        <v>58968</v>
      </c>
      <c r="C14">
        <v>59663</v>
      </c>
      <c r="D14" s="9">
        <f t="shared" si="4"/>
        <v>695</v>
      </c>
      <c r="E14" s="10">
        <f t="shared" si="5"/>
        <v>0.01178605345272012</v>
      </c>
      <c r="F14" t="s">
        <v>7</v>
      </c>
      <c r="G14" s="8" t="s">
        <v>10</v>
      </c>
      <c r="H14" s="11">
        <v>54856</v>
      </c>
      <c r="I14">
        <v>59663</v>
      </c>
      <c r="J14" s="9">
        <f t="shared" si="0"/>
        <v>4807</v>
      </c>
      <c r="K14" s="10">
        <f t="shared" si="1"/>
        <v>0.08762942977978708</v>
      </c>
      <c r="L14" t="s">
        <v>7</v>
      </c>
      <c r="M14" s="8" t="s">
        <v>10</v>
      </c>
      <c r="N14" s="12">
        <v>41056</v>
      </c>
      <c r="O14">
        <v>59663</v>
      </c>
      <c r="P14" s="9">
        <f t="shared" si="2"/>
        <v>18607</v>
      </c>
      <c r="Q14" s="10">
        <f t="shared" si="3"/>
        <v>0.4532102494154326</v>
      </c>
      <c r="R14" t="s">
        <v>7</v>
      </c>
    </row>
    <row r="15" spans="1:18" ht="12.75">
      <c r="A15" s="8" t="s">
        <v>11</v>
      </c>
      <c r="B15" s="21">
        <v>58712</v>
      </c>
      <c r="C15">
        <v>59110</v>
      </c>
      <c r="D15" s="9">
        <f t="shared" si="4"/>
        <v>398</v>
      </c>
      <c r="E15" s="10">
        <f t="shared" si="5"/>
        <v>0.006778852704728165</v>
      </c>
      <c r="F15" t="s">
        <v>7</v>
      </c>
      <c r="G15" s="8" t="s">
        <v>11</v>
      </c>
      <c r="H15" s="11">
        <v>54599</v>
      </c>
      <c r="I15">
        <v>59110</v>
      </c>
      <c r="J15" s="9">
        <f t="shared" si="0"/>
        <v>4511</v>
      </c>
      <c r="K15" s="10">
        <f t="shared" si="1"/>
        <v>0.08262056081613216</v>
      </c>
      <c r="L15" t="s">
        <v>7</v>
      </c>
      <c r="M15" s="8" t="s">
        <v>11</v>
      </c>
      <c r="N15" s="12">
        <v>39697</v>
      </c>
      <c r="O15">
        <v>59110</v>
      </c>
      <c r="P15" s="9">
        <f t="shared" si="2"/>
        <v>19413</v>
      </c>
      <c r="Q15" s="10">
        <f t="shared" si="3"/>
        <v>0.48902939768748266</v>
      </c>
      <c r="R15" t="s">
        <v>7</v>
      </c>
    </row>
    <row r="16" spans="1:18" ht="12.75">
      <c r="A16" s="8" t="s">
        <v>12</v>
      </c>
      <c r="B16" s="21">
        <v>63724</v>
      </c>
      <c r="C16">
        <v>64052</v>
      </c>
      <c r="D16" s="9">
        <f t="shared" si="4"/>
        <v>328</v>
      </c>
      <c r="E16" s="10">
        <f t="shared" si="5"/>
        <v>0.0051471972883058185</v>
      </c>
      <c r="F16" t="s">
        <v>7</v>
      </c>
      <c r="G16" s="8" t="s">
        <v>12</v>
      </c>
      <c r="H16" s="11">
        <v>58710</v>
      </c>
      <c r="I16">
        <v>64052</v>
      </c>
      <c r="J16" s="9">
        <f t="shared" si="0"/>
        <v>5342</v>
      </c>
      <c r="K16" s="10">
        <f t="shared" si="1"/>
        <v>0.0909896099471981</v>
      </c>
      <c r="L16" t="s">
        <v>7</v>
      </c>
      <c r="M16" s="8" t="s">
        <v>12</v>
      </c>
      <c r="N16" s="12">
        <v>42278</v>
      </c>
      <c r="O16">
        <v>64052</v>
      </c>
      <c r="P16" s="9">
        <f t="shared" si="2"/>
        <v>21774</v>
      </c>
      <c r="Q16" s="10">
        <f t="shared" si="3"/>
        <v>0.5150196319598845</v>
      </c>
      <c r="R16" t="s">
        <v>7</v>
      </c>
    </row>
    <row r="17" spans="1:18" ht="12.75">
      <c r="A17" s="8" t="s">
        <v>13</v>
      </c>
      <c r="B17" s="21">
        <v>60470</v>
      </c>
      <c r="C17">
        <v>60329</v>
      </c>
      <c r="D17" s="9">
        <f t="shared" si="4"/>
        <v>-141</v>
      </c>
      <c r="E17" s="10">
        <f t="shared" si="5"/>
        <v>-0.0023317347445014056</v>
      </c>
      <c r="F17" t="s">
        <v>7</v>
      </c>
      <c r="G17" s="8" t="s">
        <v>13</v>
      </c>
      <c r="H17" s="11">
        <v>52548</v>
      </c>
      <c r="I17">
        <v>60329</v>
      </c>
      <c r="J17" s="9">
        <f t="shared" si="0"/>
        <v>7781</v>
      </c>
      <c r="K17" s="10">
        <f t="shared" si="1"/>
        <v>0.14807414173707847</v>
      </c>
      <c r="L17" t="s">
        <v>7</v>
      </c>
      <c r="M17" s="8" t="s">
        <v>13</v>
      </c>
      <c r="N17" s="12">
        <v>38630</v>
      </c>
      <c r="O17">
        <v>60329</v>
      </c>
      <c r="P17" s="9">
        <f t="shared" si="2"/>
        <v>21699</v>
      </c>
      <c r="Q17" s="10">
        <f t="shared" si="3"/>
        <v>0.5617136940201916</v>
      </c>
      <c r="R17" t="s">
        <v>7</v>
      </c>
    </row>
    <row r="18" spans="1:18" ht="12.75">
      <c r="A18" s="8" t="s">
        <v>14</v>
      </c>
      <c r="B18" s="21">
        <v>57774</v>
      </c>
      <c r="C18">
        <v>57900</v>
      </c>
      <c r="D18" s="9">
        <f t="shared" si="4"/>
        <v>126</v>
      </c>
      <c r="E18" s="10">
        <f t="shared" si="5"/>
        <v>0.002180911828850348</v>
      </c>
      <c r="F18" t="s">
        <v>7</v>
      </c>
      <c r="G18" s="8" t="s">
        <v>14</v>
      </c>
      <c r="H18" s="11">
        <v>47725</v>
      </c>
      <c r="I18">
        <v>57900</v>
      </c>
      <c r="J18" s="9">
        <f t="shared" si="0"/>
        <v>10175</v>
      </c>
      <c r="K18" s="10">
        <f t="shared" si="1"/>
        <v>0.21320062860136196</v>
      </c>
      <c r="L18" t="s">
        <v>7</v>
      </c>
      <c r="M18" s="8" t="s">
        <v>14</v>
      </c>
      <c r="N18" s="12">
        <v>37391</v>
      </c>
      <c r="O18">
        <v>57900</v>
      </c>
      <c r="P18" s="9">
        <f t="shared" si="2"/>
        <v>20509</v>
      </c>
      <c r="Q18" s="10">
        <f t="shared" si="3"/>
        <v>0.5485009761707362</v>
      </c>
      <c r="R18" t="s">
        <v>7</v>
      </c>
    </row>
    <row r="19" spans="1:18" ht="12.75">
      <c r="A19" s="8" t="s">
        <v>15</v>
      </c>
      <c r="B19" s="21">
        <v>55858</v>
      </c>
      <c r="C19">
        <v>58489</v>
      </c>
      <c r="D19" s="9">
        <f t="shared" si="4"/>
        <v>2631</v>
      </c>
      <c r="E19" s="10">
        <f t="shared" si="5"/>
        <v>0.04710157900390275</v>
      </c>
      <c r="F19" t="s">
        <v>7</v>
      </c>
      <c r="G19" s="8" t="s">
        <v>15</v>
      </c>
      <c r="H19" s="11">
        <v>41999</v>
      </c>
      <c r="I19">
        <v>58489</v>
      </c>
      <c r="J19" s="9">
        <f t="shared" si="0"/>
        <v>16490</v>
      </c>
      <c r="K19" s="10">
        <f t="shared" si="1"/>
        <v>0.3926283959141884</v>
      </c>
      <c r="L19" t="s">
        <v>7</v>
      </c>
      <c r="M19" s="8" t="s">
        <v>15</v>
      </c>
      <c r="N19" s="12">
        <v>34799</v>
      </c>
      <c r="O19">
        <v>58489</v>
      </c>
      <c r="P19" s="9">
        <f t="shared" si="2"/>
        <v>23690</v>
      </c>
      <c r="Q19" s="10">
        <f t="shared" si="3"/>
        <v>0.6807666886979511</v>
      </c>
      <c r="R19" t="s">
        <v>7</v>
      </c>
    </row>
    <row r="20" spans="1:18" ht="12.75">
      <c r="A20" s="8" t="s">
        <v>16</v>
      </c>
      <c r="B20" s="13">
        <v>340</v>
      </c>
      <c r="C20" s="13">
        <v>247</v>
      </c>
      <c r="D20" s="9">
        <f t="shared" si="4"/>
        <v>-93</v>
      </c>
      <c r="E20" s="10">
        <f t="shared" si="5"/>
        <v>-0.2735294117647059</v>
      </c>
      <c r="F20" t="s">
        <v>7</v>
      </c>
      <c r="G20" s="8" t="s">
        <v>16</v>
      </c>
      <c r="H20" s="11"/>
      <c r="I20" s="13">
        <v>247</v>
      </c>
      <c r="J20" s="9"/>
      <c r="K20" s="10"/>
      <c r="L20" t="s">
        <v>7</v>
      </c>
      <c r="M20" s="8" t="s">
        <v>16</v>
      </c>
      <c r="N20" s="12"/>
      <c r="O20" s="13">
        <v>247</v>
      </c>
      <c r="P20" s="9"/>
      <c r="Q20" s="10"/>
      <c r="R20" t="s">
        <v>7</v>
      </c>
    </row>
    <row r="21" spans="1:17" ht="12.75">
      <c r="A21" s="8" t="s">
        <v>17</v>
      </c>
      <c r="B21" s="9"/>
      <c r="C21" s="9"/>
      <c r="D21" s="9"/>
      <c r="E21" s="10"/>
      <c r="G21" s="8" t="s">
        <v>17</v>
      </c>
      <c r="H21" s="14"/>
      <c r="I21" s="9"/>
      <c r="J21" s="9"/>
      <c r="K21" s="10"/>
      <c r="M21" s="8" t="s">
        <v>17</v>
      </c>
      <c r="N21" s="12"/>
      <c r="O21" s="9"/>
      <c r="P21" s="9"/>
      <c r="Q21" s="10"/>
    </row>
    <row r="22" spans="1:17" ht="12.75">
      <c r="A22" s="8" t="s">
        <v>18</v>
      </c>
      <c r="B22" s="9"/>
      <c r="C22" s="9"/>
      <c r="D22" s="9"/>
      <c r="E22" s="10"/>
      <c r="G22" s="8" t="s">
        <v>18</v>
      </c>
      <c r="H22" s="11">
        <v>1261</v>
      </c>
      <c r="I22" s="9"/>
      <c r="J22" s="9"/>
      <c r="K22" s="10"/>
      <c r="M22" s="8" t="s">
        <v>18</v>
      </c>
      <c r="N22" s="12">
        <v>4941</v>
      </c>
      <c r="O22" s="9"/>
      <c r="P22" s="9"/>
      <c r="Q22" s="10"/>
    </row>
    <row r="23" spans="1:17" ht="12.75">
      <c r="A23" s="8" t="s">
        <v>19</v>
      </c>
      <c r="B23" s="9"/>
      <c r="C23" s="9"/>
      <c r="D23" s="9"/>
      <c r="E23" s="10"/>
      <c r="G23" s="8" t="s">
        <v>19</v>
      </c>
      <c r="H23" s="11"/>
      <c r="I23" s="9"/>
      <c r="J23" s="9"/>
      <c r="K23" s="10"/>
      <c r="M23" s="8" t="s">
        <v>19</v>
      </c>
      <c r="N23" s="12"/>
      <c r="O23" s="9"/>
      <c r="P23" s="9"/>
      <c r="Q23" s="10"/>
    </row>
    <row r="24" spans="1:17" ht="13.5" thickBot="1">
      <c r="A24" s="15" t="s">
        <v>20</v>
      </c>
      <c r="B24" s="16">
        <f>SUM(B6:B23)</f>
        <v>818443</v>
      </c>
      <c r="C24" s="16">
        <f>SUM(C6:C23)</f>
        <v>832368</v>
      </c>
      <c r="D24" s="16">
        <f t="shared" si="4"/>
        <v>13925</v>
      </c>
      <c r="E24" s="17">
        <f t="shared" si="5"/>
        <v>0.017014013193343946</v>
      </c>
      <c r="G24" s="15" t="s">
        <v>20</v>
      </c>
      <c r="H24" s="18">
        <f>SUM(H6:H23)</f>
        <v>708109</v>
      </c>
      <c r="I24" s="16">
        <f>SUM(I6:I23)</f>
        <v>832368</v>
      </c>
      <c r="J24" s="16">
        <f t="shared" si="0"/>
        <v>124259</v>
      </c>
      <c r="K24" s="17">
        <f t="shared" si="1"/>
        <v>0.17548004615108692</v>
      </c>
      <c r="M24" s="15" t="s">
        <v>20</v>
      </c>
      <c r="N24" s="18">
        <f>SUM(N6:N23)</f>
        <v>562755</v>
      </c>
      <c r="O24" s="16">
        <f>SUM(O6:O23)</f>
        <v>832368</v>
      </c>
      <c r="P24" s="16">
        <f t="shared" si="2"/>
        <v>269613</v>
      </c>
      <c r="Q24" s="17">
        <f t="shared" si="3"/>
        <v>0.4790948103526401</v>
      </c>
    </row>
    <row r="25" ht="13.5" thickTop="1"/>
    <row r="27" ht="12.75">
      <c r="A27" s="19" t="s">
        <v>21</v>
      </c>
    </row>
    <row r="28" ht="12.75">
      <c r="A28" s="19" t="s">
        <v>22</v>
      </c>
    </row>
    <row r="29" ht="12.75">
      <c r="A29" s="19" t="s">
        <v>23</v>
      </c>
    </row>
    <row r="31" s="2" customFormat="1" ht="12.75"/>
    <row r="32" s="2" customFormat="1" ht="12.75"/>
    <row r="33" s="2" customFormat="1" ht="12.75"/>
    <row r="34" s="2" customFormat="1" ht="12.75">
      <c r="C34" s="20"/>
    </row>
    <row r="35" s="2" customFormat="1" ht="12.75">
      <c r="C35" s="20"/>
    </row>
    <row r="36" s="2" customFormat="1" ht="12.75">
      <c r="C36" s="20"/>
    </row>
    <row r="37" s="2" customFormat="1" ht="12.75">
      <c r="C37" s="20"/>
    </row>
    <row r="38" s="2" customFormat="1" ht="12.75">
      <c r="C38" s="20"/>
    </row>
    <row r="39" s="2" customFormat="1" ht="12.75">
      <c r="C39" s="20"/>
    </row>
    <row r="40" s="2" customFormat="1" ht="12.75">
      <c r="C40" s="20"/>
    </row>
    <row r="41" s="2" customFormat="1" ht="12.75">
      <c r="C41" s="20"/>
    </row>
    <row r="42" s="2" customFormat="1" ht="12.75">
      <c r="C42" s="20"/>
    </row>
    <row r="43" s="2" customFormat="1" ht="12.75">
      <c r="C43" s="20"/>
    </row>
    <row r="44" s="2" customFormat="1" ht="12.75">
      <c r="C44" s="20"/>
    </row>
    <row r="45" s="2" customFormat="1" ht="12.75">
      <c r="C45" s="20"/>
    </row>
    <row r="46" s="2" customFormat="1" ht="12.75">
      <c r="C46" s="20"/>
    </row>
    <row r="47" s="2" customFormat="1" ht="12.75">
      <c r="C47" s="20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sheetProtection/>
  <printOptions/>
  <pageMargins left="0.75" right="0.75" top="1" bottom="1" header="0.5" footer="0.5"/>
  <pageSetup fitToHeight="11" fitToWidth="1" horizontalDpi="1200" verticalDpi="12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shin_y</cp:lastModifiedBy>
  <cp:lastPrinted>2010-01-04T19:49:03Z</cp:lastPrinted>
  <dcterms:created xsi:type="dcterms:W3CDTF">2007-12-12T20:40:01Z</dcterms:created>
  <dcterms:modified xsi:type="dcterms:W3CDTF">2010-03-08T17:14:54Z</dcterms:modified>
  <cp:category/>
  <cp:version/>
  <cp:contentType/>
  <cp:contentStatus/>
</cp:coreProperties>
</file>