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280" windowHeight="10395" activeTab="0"/>
  </bookViews>
  <sheets>
    <sheet name="Five Year Trend" sheetId="1" r:id="rId1"/>
  </sheets>
  <definedNames>
    <definedName name="_xlnm.Print_Titles" localSheetId="0">'Five Year Trend'!$1:$6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<sst xmlns="http://schemas.openxmlformats.org/spreadsheetml/2006/main" count="130" uniqueCount="124">
  <si>
    <t>NON-PUBLIC SCHOOLS PUPIL MEMBERSHIP</t>
  </si>
  <si>
    <t>COUNTY/DISTRICT NAME</t>
  </si>
  <si>
    <t>FALL</t>
  </si>
  <si>
    <t>NUMBER</t>
  </si>
  <si>
    <t>CHANGE</t>
  </si>
  <si>
    <t>PERCENT</t>
  </si>
  <si>
    <t>ADAMS</t>
  </si>
  <si>
    <t>MAPLETON 1</t>
  </si>
  <si>
    <t>BRIGHTON 27J</t>
  </si>
  <si>
    <t>WESTMINSTER 50</t>
  </si>
  <si>
    <t>ALAMOSA</t>
  </si>
  <si>
    <t>ALAMOSA RE-11J</t>
  </si>
  <si>
    <t>ARAPAHOE</t>
  </si>
  <si>
    <t>ENGLEWOOD 1</t>
  </si>
  <si>
    <t>CHERRY CREEK 5</t>
  </si>
  <si>
    <t>LITTLETON 6</t>
  </si>
  <si>
    <t>ADAMS-ARAPAHOE 28J</t>
  </si>
  <si>
    <t>ARCHULETA</t>
  </si>
  <si>
    <t>ARCHULETA COUNTY 50 JT</t>
  </si>
  <si>
    <t>BOULDER</t>
  </si>
  <si>
    <t>ST VRAIN VALLEY RE1J</t>
  </si>
  <si>
    <t>BOULDER VALLEY RE2</t>
  </si>
  <si>
    <t>CHAFFEE</t>
  </si>
  <si>
    <t>BUENA VISTA R-31</t>
  </si>
  <si>
    <t>SALIDA R-32</t>
  </si>
  <si>
    <t>CLEAR CREEK</t>
  </si>
  <si>
    <t>CLEAR CREEK RE-1</t>
  </si>
  <si>
    <t>CUSTER</t>
  </si>
  <si>
    <t>CUSTER COUNTY SCHOOL DISTRICT C-1</t>
  </si>
  <si>
    <t>DELTA</t>
  </si>
  <si>
    <t>DELTA COUNTY 50(J)</t>
  </si>
  <si>
    <t>DENVER</t>
  </si>
  <si>
    <t>DENVER COUNTY 1</t>
  </si>
  <si>
    <t>DOUGLAS</t>
  </si>
  <si>
    <t>DOUGLAS COUNTY RE 1</t>
  </si>
  <si>
    <t>EAGLE</t>
  </si>
  <si>
    <t>EAGLE COUNTY RE 50</t>
  </si>
  <si>
    <t>EL PASO</t>
  </si>
  <si>
    <t>WIDEFIELD 3</t>
  </si>
  <si>
    <t>FOUNTAIN 8</t>
  </si>
  <si>
    <t>COLORADO SPRINGS 11</t>
  </si>
  <si>
    <t>CHEYENNE MOUNTAIN 12</t>
  </si>
  <si>
    <t>ELLICOTT 22</t>
  </si>
  <si>
    <t>FALCON 49</t>
  </si>
  <si>
    <t>FREMONT</t>
  </si>
  <si>
    <t>CANON CITY RE-1</t>
  </si>
  <si>
    <t>FLORENCE RE-2</t>
  </si>
  <si>
    <t>GARFIELD</t>
  </si>
  <si>
    <t>ROARING FORK RE-1</t>
  </si>
  <si>
    <t>WEST GRAND</t>
  </si>
  <si>
    <t>WEST GRAND 1-JT</t>
  </si>
  <si>
    <t>GUNNISON</t>
  </si>
  <si>
    <t>GUNNISON WATERSHED RE1J</t>
  </si>
  <si>
    <t>JEFFERSON</t>
  </si>
  <si>
    <t>JEFFERSON COUNTY R-1</t>
  </si>
  <si>
    <t>LA PLATA</t>
  </si>
  <si>
    <t>DURANGO 9-R</t>
  </si>
  <si>
    <t>LARIMER</t>
  </si>
  <si>
    <t>POUDRE R-1</t>
  </si>
  <si>
    <t>THOMPSON R-2J</t>
  </si>
  <si>
    <t>LAS ANIMAS</t>
  </si>
  <si>
    <t>TRINIDAD 1</t>
  </si>
  <si>
    <t>LOGAN</t>
  </si>
  <si>
    <t>VALLEY RE-1</t>
  </si>
  <si>
    <t>MESA</t>
  </si>
  <si>
    <t>MESA COUNTY VALLEY 51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</si>
  <si>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</si>
  <si>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</si>
  <si>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</si>
  <si>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</si>
  <si>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</si>
  <si>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</si>
  <si>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</si>
  <si>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ROCKY FORD R-2</t>
  </si>
  <si>
    <t>PARK</t>
  </si>
  <si>
    <t>PLATTE CANYON 1</t>
  </si>
  <si>
    <t>PARK COUNTY RE-2</t>
  </si>
  <si>
    <t>ASPEN</t>
  </si>
  <si>
    <t>ASPEN 1</t>
  </si>
  <si>
    <t>PROWERS</t>
  </si>
  <si>
    <t>LAMAR RE-2</t>
  </si>
  <si>
    <t>PUEBLO</t>
  </si>
  <si>
    <t>PUEBLO CITY 60</t>
  </si>
  <si>
    <t>RIO GRANDE</t>
  </si>
  <si>
    <t>DEL NOTRE C-7</t>
  </si>
  <si>
    <t>MONTE VISTA C-8</t>
  </si>
  <si>
    <t>ROUTT</t>
  </si>
  <si>
    <t>STEAMBOAT SPRINGS RE-2</t>
  </si>
  <si>
    <t>SAGUACHE</t>
  </si>
  <si>
    <t>CENTER 26 JT</t>
  </si>
  <si>
    <t>SAN MIGUEL</t>
  </si>
  <si>
    <t>TELLURIDE R-1</t>
  </si>
  <si>
    <t>SUMMIT RE-1</t>
  </si>
  <si>
    <t>SUMMIT</t>
  </si>
  <si>
    <t>TELLER</t>
  </si>
  <si>
    <t>WOODLAND PARK RE-2</t>
  </si>
  <si>
    <t>WELD</t>
  </si>
  <si>
    <t>GREELEY 6</t>
  </si>
  <si>
    <t>STATE TOTAL</t>
  </si>
  <si>
    <t>ADAMS 12 FIVE STAR SCHOOLS</t>
  </si>
  <si>
    <t>EATON RE-2</t>
  </si>
  <si>
    <t>HARRISON 2</t>
  </si>
  <si>
    <t>LINCOLN</t>
  </si>
  <si>
    <t>LIMON RE-4J</t>
  </si>
  <si>
    <t>MANCOS RE-6</t>
  </si>
  <si>
    <t>NUMBER CHANGE FROM PREVIOUS YEAR</t>
  </si>
  <si>
    <t>PERCENT CHANGE FROM PREVIOUS YEAR</t>
  </si>
  <si>
    <t>NOTE: ONLY THOSE DISTRICTS THAT HAVE NON-PUBLIC SCHOOLS OPERATING WITHIN THEIR BOUNDARIES HAVE BEEN INCLUDED IN THIS TABLE.</t>
  </si>
  <si>
    <t xml:space="preserve">Prepared by </t>
  </si>
  <si>
    <t>Data &amp; Research</t>
  </si>
  <si>
    <t>Dennis St. Hilaire</t>
  </si>
  <si>
    <t>FALL 2003 THROUGH FALL 2007</t>
  </si>
  <si>
    <t>COSTILLA</t>
  </si>
  <si>
    <t>SIERRA GRANDE R-30</t>
  </si>
  <si>
    <t>ACADEMY 20</t>
  </si>
  <si>
    <t>LEWIS-PALMER 38</t>
  </si>
  <si>
    <t>GILPIN</t>
  </si>
  <si>
    <t>GILPIN COUNTY RE-1</t>
  </si>
  <si>
    <t>EAST OTERO R-1</t>
  </si>
  <si>
    <t>FOWLER R-4J</t>
  </si>
  <si>
    <t>PUEBLO COUNTY RURAL 70</t>
  </si>
  <si>
    <t>PLATTE VALLEY RE-7</t>
  </si>
  <si>
    <t>AULT-HIGHLAND RE-9</t>
  </si>
  <si>
    <t>FROM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</si>
</sst>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2.28125" style="0" customWidth="1"/>
    <col min="2" max="3" width="9.140625" style="3" customWidth="1"/>
    <col min="7" max="7" width="13.28125" style="0" customWidth="1"/>
    <col min="8" max="8" width="11.57421875" style="0" customWidth="1"/>
  </cols>
  <sheetData>
    <row r="1" spans="1:8" ht="18">
      <c r="A1" s="12" t="s">
        <v>0</v>
      </c>
      <c r="B1" s="13"/>
      <c r="C1" s="13"/>
      <c r="D1" s="13"/>
      <c r="E1" s="13"/>
      <c r="F1" s="13"/>
      <c r="G1" s="13"/>
      <c r="H1" s="13"/>
    </row>
    <row r="2" spans="1:8" ht="18">
      <c r="A2" s="12" t="s">
        <v>111</v>
      </c>
      <c r="B2" s="13"/>
      <c r="C2" s="13"/>
      <c r="D2" s="13"/>
      <c r="E2" s="13"/>
      <c r="F2" s="13"/>
      <c r="G2" s="13"/>
      <c r="H2" s="13"/>
    </row>
    <row r="4" spans="1:8" ht="12.75">
      <c r="A4" s="1"/>
      <c r="B4" s="4"/>
      <c r="C4" s="4"/>
      <c r="D4" s="1"/>
      <c r="E4" s="1"/>
      <c r="F4" s="1"/>
      <c r="G4" s="1" t="s">
        <v>3</v>
      </c>
      <c r="H4" s="1" t="s">
        <v>5</v>
      </c>
    </row>
    <row r="5" spans="1:8" ht="12.75">
      <c r="A5" s="1"/>
      <c r="B5" s="9" t="s">
        <v>2</v>
      </c>
      <c r="C5" s="9" t="s">
        <v>2</v>
      </c>
      <c r="D5" s="10" t="s">
        <v>2</v>
      </c>
      <c r="E5" s="10" t="s">
        <v>2</v>
      </c>
      <c r="F5" s="10" t="s">
        <v>2</v>
      </c>
      <c r="G5" s="1" t="s">
        <v>4</v>
      </c>
      <c r="H5" s="1" t="s">
        <v>4</v>
      </c>
    </row>
    <row r="6" spans="1:8" ht="13.5" thickBot="1">
      <c r="A6" s="7" t="s">
        <v>1</v>
      </c>
      <c r="B6" s="11">
        <v>2003</v>
      </c>
      <c r="C6" s="11">
        <v>2004</v>
      </c>
      <c r="D6" s="11">
        <v>2005</v>
      </c>
      <c r="E6" s="11">
        <v>2006</v>
      </c>
      <c r="F6" s="11">
        <v>2007</v>
      </c>
      <c r="G6" s="7" t="s">
        <v>123</v>
      </c>
      <c r="H6" s="7" t="s">
        <v>123</v>
      </c>
    </row>
    <row r="8" ht="12.75">
      <c r="A8" s="8" t="s">
        <v>6</v>
      </c>
    </row>
    <row r="9" spans="1:8" ht="12.75">
      <c r="A9" t="s">
        <v>7</v>
      </c>
      <c r="B9" s="3">
        <v>273</v>
      </c>
      <c r="C9" s="3">
        <v>257</v>
      </c>
      <c r="D9" s="3">
        <v>255</v>
      </c>
      <c r="E9" s="3">
        <v>246</v>
      </c>
      <c r="F9" s="3">
        <v>246</v>
      </c>
      <c r="G9" s="3">
        <f>F9-E9</f>
        <v>0</v>
      </c>
      <c r="H9" s="5">
        <f>G9/F9</f>
        <v>0</v>
      </c>
    </row>
    <row r="10" spans="1:8" ht="12.75">
      <c r="A10" s="2" t="s">
        <v>99</v>
      </c>
      <c r="B10" s="3">
        <v>1626</v>
      </c>
      <c r="C10" s="3">
        <v>1535</v>
      </c>
      <c r="D10" s="3">
        <v>1595</v>
      </c>
      <c r="E10" s="3">
        <v>1583</v>
      </c>
      <c r="F10" s="3">
        <v>1560</v>
      </c>
      <c r="G10" s="3">
        <f aca="true" t="shared" si="0" ref="G10:G73">F10-E10</f>
        <v>-23</v>
      </c>
      <c r="H10" s="5">
        <f>G10/F10</f>
        <v>-0.014743589743589743</v>
      </c>
    </row>
    <row r="11" spans="1:8" ht="12.75">
      <c r="A11" t="s">
        <v>8</v>
      </c>
      <c r="B11" s="3">
        <v>518</v>
      </c>
      <c r="C11" s="3">
        <v>535</v>
      </c>
      <c r="D11" s="3">
        <v>600</v>
      </c>
      <c r="E11" s="3">
        <v>619</v>
      </c>
      <c r="F11" s="3">
        <v>687</v>
      </c>
      <c r="G11" s="3">
        <f t="shared" si="0"/>
        <v>68</v>
      </c>
      <c r="H11" s="5">
        <f>G11/F11</f>
        <v>0.09898107714701601</v>
      </c>
    </row>
    <row r="12" spans="1:8" ht="12.75">
      <c r="A12" t="s">
        <v>9</v>
      </c>
      <c r="B12" s="3">
        <v>750</v>
      </c>
      <c r="C12" s="3">
        <v>797</v>
      </c>
      <c r="D12" s="3">
        <v>860</v>
      </c>
      <c r="E12" s="3">
        <v>1023</v>
      </c>
      <c r="F12" s="3">
        <v>594</v>
      </c>
      <c r="G12" s="3">
        <f t="shared" si="0"/>
        <v>-429</v>
      </c>
      <c r="H12" s="5">
        <f>G12/F12</f>
        <v>-0.7222222222222222</v>
      </c>
    </row>
    <row r="13" spans="7:8" ht="12.75">
      <c r="G13" s="3"/>
      <c r="H13" s="5"/>
    </row>
    <row r="14" spans="1:8" ht="12.75">
      <c r="A14" s="8" t="s">
        <v>10</v>
      </c>
      <c r="G14" s="3"/>
      <c r="H14" s="5"/>
    </row>
    <row r="15" spans="1:8" ht="12.75">
      <c r="A15" t="s">
        <v>11</v>
      </c>
      <c r="B15" s="3">
        <v>101</v>
      </c>
      <c r="C15" s="3">
        <v>103</v>
      </c>
      <c r="D15" s="3">
        <v>72</v>
      </c>
      <c r="E15" s="3">
        <v>91</v>
      </c>
      <c r="F15" s="3">
        <v>137</v>
      </c>
      <c r="G15" s="3">
        <f t="shared" si="0"/>
        <v>46</v>
      </c>
      <c r="H15" s="5">
        <f>G15/F15</f>
        <v>0.3357664233576642</v>
      </c>
    </row>
    <row r="16" spans="7:12" ht="12.75">
      <c r="G16" s="3"/>
      <c r="H16" s="5"/>
      <c r="L16" s="5"/>
    </row>
    <row r="17" spans="1:8" ht="12.75">
      <c r="A17" s="8" t="s">
        <v>12</v>
      </c>
      <c r="G17" s="3"/>
      <c r="H17" s="5"/>
    </row>
    <row r="18" spans="1:8" ht="12.75">
      <c r="A18" s="2" t="s">
        <v>13</v>
      </c>
      <c r="B18" s="3">
        <v>672</v>
      </c>
      <c r="C18" s="3">
        <v>695</v>
      </c>
      <c r="D18" s="3">
        <v>694</v>
      </c>
      <c r="E18" s="3">
        <v>706</v>
      </c>
      <c r="F18" s="3">
        <v>679</v>
      </c>
      <c r="G18" s="3">
        <f t="shared" si="0"/>
        <v>-27</v>
      </c>
      <c r="H18" s="5">
        <f>G18/F18</f>
        <v>-0.039764359351988215</v>
      </c>
    </row>
    <row r="19" spans="1:8" ht="12.75">
      <c r="A19" s="2" t="s">
        <v>14</v>
      </c>
      <c r="B19" s="3">
        <v>4595</v>
      </c>
      <c r="C19" s="3">
        <v>4815</v>
      </c>
      <c r="D19" s="3">
        <v>4969</v>
      </c>
      <c r="E19" s="3">
        <v>5132</v>
      </c>
      <c r="F19" s="3">
        <v>5780</v>
      </c>
      <c r="G19" s="3">
        <f t="shared" si="0"/>
        <v>648</v>
      </c>
      <c r="H19" s="5">
        <f>G19/F19</f>
        <v>0.11211072664359861</v>
      </c>
    </row>
    <row r="20" spans="1:8" ht="12.75">
      <c r="A20" s="2" t="s">
        <v>15</v>
      </c>
      <c r="B20" s="3">
        <v>1213</v>
      </c>
      <c r="C20" s="3">
        <v>803</v>
      </c>
      <c r="D20" s="3">
        <v>646</v>
      </c>
      <c r="E20" s="3">
        <v>695</v>
      </c>
      <c r="F20" s="3">
        <v>1102</v>
      </c>
      <c r="G20" s="3">
        <f t="shared" si="0"/>
        <v>407</v>
      </c>
      <c r="H20" s="5">
        <f>G20/F20</f>
        <v>0.36932849364791287</v>
      </c>
    </row>
    <row r="21" spans="1:8" ht="12.75">
      <c r="A21" s="2" t="s">
        <v>16</v>
      </c>
      <c r="B21" s="3">
        <v>1286</v>
      </c>
      <c r="C21" s="3">
        <v>1167</v>
      </c>
      <c r="D21" s="3">
        <v>936</v>
      </c>
      <c r="E21" s="3">
        <v>893</v>
      </c>
      <c r="F21" s="3">
        <v>1252</v>
      </c>
      <c r="G21" s="3">
        <f t="shared" si="0"/>
        <v>359</v>
      </c>
      <c r="H21" s="5">
        <f>G21/F21</f>
        <v>0.28674121405750796</v>
      </c>
    </row>
    <row r="22" spans="7:8" ht="12.75">
      <c r="G22" s="3"/>
      <c r="H22" s="5"/>
    </row>
    <row r="23" spans="1:8" ht="12.75">
      <c r="A23" s="8" t="s">
        <v>17</v>
      </c>
      <c r="G23" s="3"/>
      <c r="H23" s="5"/>
    </row>
    <row r="24" spans="1:8" ht="12.75">
      <c r="A24" t="s">
        <v>18</v>
      </c>
      <c r="B24" s="3">
        <v>103</v>
      </c>
      <c r="C24" s="3">
        <v>144</v>
      </c>
      <c r="D24" s="3">
        <v>157</v>
      </c>
      <c r="E24" s="3">
        <v>164</v>
      </c>
      <c r="F24" s="3">
        <v>213</v>
      </c>
      <c r="G24" s="3">
        <f t="shared" si="0"/>
        <v>49</v>
      </c>
      <c r="H24" s="5">
        <f>G24/F24</f>
        <v>0.2300469483568075</v>
      </c>
    </row>
    <row r="25" spans="7:8" ht="12.75">
      <c r="G25" s="3"/>
      <c r="H25" s="5"/>
    </row>
    <row r="26" spans="1:8" ht="12.75">
      <c r="A26" s="8" t="s">
        <v>19</v>
      </c>
      <c r="G26" s="3"/>
      <c r="H26" s="5"/>
    </row>
    <row r="27" spans="1:8" ht="12.75">
      <c r="A27" t="s">
        <v>20</v>
      </c>
      <c r="B27" s="3">
        <v>2357</v>
      </c>
      <c r="C27" s="3">
        <v>2347</v>
      </c>
      <c r="D27" s="3">
        <v>2221</v>
      </c>
      <c r="E27" s="3">
        <v>2383</v>
      </c>
      <c r="F27" s="3">
        <v>2366</v>
      </c>
      <c r="G27" s="3">
        <f t="shared" si="0"/>
        <v>-17</v>
      </c>
      <c r="H27" s="5">
        <f>G27/F27</f>
        <v>-0.007185122569737954</v>
      </c>
    </row>
    <row r="28" spans="1:8" ht="12.75">
      <c r="A28" t="s">
        <v>21</v>
      </c>
      <c r="B28" s="3">
        <v>4601</v>
      </c>
      <c r="C28" s="3">
        <v>5078</v>
      </c>
      <c r="D28" s="3">
        <v>5005</v>
      </c>
      <c r="E28" s="3">
        <v>4763</v>
      </c>
      <c r="F28" s="3">
        <v>5582</v>
      </c>
      <c r="G28" s="3">
        <f t="shared" si="0"/>
        <v>819</v>
      </c>
      <c r="H28" s="5">
        <f>G28/F28</f>
        <v>0.14672160515944105</v>
      </c>
    </row>
    <row r="29" spans="7:8" ht="12.75">
      <c r="G29" s="3"/>
      <c r="H29" s="5"/>
    </row>
    <row r="30" spans="1:8" ht="12.75">
      <c r="A30" s="8" t="s">
        <v>22</v>
      </c>
      <c r="G30" s="3"/>
      <c r="H30" s="5"/>
    </row>
    <row r="31" spans="1:8" ht="12.75">
      <c r="A31" t="s">
        <v>23</v>
      </c>
      <c r="B31" s="3">
        <v>147</v>
      </c>
      <c r="C31" s="3">
        <v>141</v>
      </c>
      <c r="D31" s="3">
        <v>148</v>
      </c>
      <c r="E31" s="3">
        <v>153</v>
      </c>
      <c r="F31" s="3">
        <v>174</v>
      </c>
      <c r="G31" s="3">
        <f t="shared" si="0"/>
        <v>21</v>
      </c>
      <c r="H31" s="5">
        <f>G31/F31</f>
        <v>0.1206896551724138</v>
      </c>
    </row>
    <row r="32" spans="1:8" ht="12.75">
      <c r="A32" t="s">
        <v>24</v>
      </c>
      <c r="B32" s="3">
        <v>84</v>
      </c>
      <c r="C32" s="3">
        <v>97</v>
      </c>
      <c r="D32" s="3">
        <v>106</v>
      </c>
      <c r="E32" s="3">
        <v>104</v>
      </c>
      <c r="F32" s="3">
        <v>148</v>
      </c>
      <c r="G32" s="3">
        <f t="shared" si="0"/>
        <v>44</v>
      </c>
      <c r="H32" s="5">
        <f>G32/F32</f>
        <v>0.2972972972972973</v>
      </c>
    </row>
    <row r="33" spans="7:8" ht="12.75">
      <c r="G33" s="3"/>
      <c r="H33" s="5"/>
    </row>
    <row r="34" spans="1:8" ht="12.75">
      <c r="A34" s="8" t="s">
        <v>112</v>
      </c>
      <c r="G34" s="3"/>
      <c r="H34" s="5"/>
    </row>
    <row r="35" spans="1:8" ht="12.75">
      <c r="A35" s="2" t="s">
        <v>113</v>
      </c>
      <c r="B35" s="3">
        <v>0</v>
      </c>
      <c r="C35" s="3">
        <v>0</v>
      </c>
      <c r="D35">
        <v>0</v>
      </c>
      <c r="E35">
        <v>0</v>
      </c>
      <c r="F35">
        <v>5</v>
      </c>
      <c r="G35" s="3">
        <f t="shared" si="0"/>
        <v>5</v>
      </c>
      <c r="H35" s="5">
        <f>G35/F35</f>
        <v>1</v>
      </c>
    </row>
    <row r="36" spans="7:8" ht="12.75">
      <c r="G36" s="3"/>
      <c r="H36" s="5"/>
    </row>
    <row r="37" spans="1:8" ht="12.75">
      <c r="A37" s="8" t="s">
        <v>25</v>
      </c>
      <c r="G37" s="3"/>
      <c r="H37" s="5"/>
    </row>
    <row r="38" spans="1:8" ht="12.75">
      <c r="A38" t="s">
        <v>26</v>
      </c>
      <c r="B38" s="3">
        <v>54</v>
      </c>
      <c r="C38" s="3">
        <v>40</v>
      </c>
      <c r="D38" s="3">
        <v>0</v>
      </c>
      <c r="E38" s="3">
        <v>0</v>
      </c>
      <c r="F38" s="3">
        <v>0</v>
      </c>
      <c r="G38" s="3">
        <f t="shared" si="0"/>
        <v>0</v>
      </c>
      <c r="H38" s="5">
        <v>0</v>
      </c>
    </row>
    <row r="39" spans="7:8" ht="12.75">
      <c r="G39" s="3"/>
      <c r="H39" s="5"/>
    </row>
    <row r="40" spans="1:8" ht="12.75">
      <c r="A40" s="8" t="s">
        <v>27</v>
      </c>
      <c r="G40" s="3"/>
      <c r="H40" s="5"/>
    </row>
    <row r="41" spans="1:8" ht="12.75">
      <c r="A41" t="s">
        <v>28</v>
      </c>
      <c r="B41" s="3">
        <v>11</v>
      </c>
      <c r="C41" s="3">
        <v>0</v>
      </c>
      <c r="D41" s="3">
        <v>0</v>
      </c>
      <c r="E41" s="3">
        <v>0</v>
      </c>
      <c r="F41" s="3">
        <v>7</v>
      </c>
      <c r="G41" s="3">
        <f t="shared" si="0"/>
        <v>7</v>
      </c>
      <c r="H41" s="5">
        <f>G41/F41</f>
        <v>1</v>
      </c>
    </row>
    <row r="42" spans="7:8" ht="12.75">
      <c r="G42" s="3"/>
      <c r="H42" s="5"/>
    </row>
    <row r="43" spans="1:8" ht="12.75">
      <c r="A43" s="8" t="s">
        <v>29</v>
      </c>
      <c r="G43" s="3"/>
      <c r="H43" s="5"/>
    </row>
    <row r="44" spans="1:8" ht="12.75">
      <c r="A44" t="s">
        <v>30</v>
      </c>
      <c r="B44" s="3">
        <v>27</v>
      </c>
      <c r="C44" s="3">
        <v>17</v>
      </c>
      <c r="D44" s="3">
        <v>11</v>
      </c>
      <c r="E44" s="3">
        <v>3</v>
      </c>
      <c r="F44" s="3">
        <v>105</v>
      </c>
      <c r="G44" s="3">
        <f t="shared" si="0"/>
        <v>102</v>
      </c>
      <c r="H44" s="5">
        <f>G44/F44</f>
        <v>0.9714285714285714</v>
      </c>
    </row>
    <row r="45" spans="7:8" ht="12.75">
      <c r="G45" s="3"/>
      <c r="H45" s="5"/>
    </row>
    <row r="46" spans="1:8" ht="12.75">
      <c r="A46" s="8" t="s">
        <v>31</v>
      </c>
      <c r="G46" s="3"/>
      <c r="H46" s="5"/>
    </row>
    <row r="47" spans="1:8" ht="12.75">
      <c r="A47" t="s">
        <v>32</v>
      </c>
      <c r="B47" s="3">
        <v>11551</v>
      </c>
      <c r="C47" s="3">
        <v>11310</v>
      </c>
      <c r="D47" s="3">
        <v>11231</v>
      </c>
      <c r="E47" s="3">
        <v>11242</v>
      </c>
      <c r="F47" s="3">
        <v>11725</v>
      </c>
      <c r="G47" s="3">
        <f t="shared" si="0"/>
        <v>483</v>
      </c>
      <c r="H47" s="5">
        <f>G47/F47</f>
        <v>0.04119402985074627</v>
      </c>
    </row>
    <row r="48" spans="7:8" ht="12.75">
      <c r="G48" s="3"/>
      <c r="H48" s="5"/>
    </row>
    <row r="49" spans="1:8" ht="12.75">
      <c r="A49" s="8" t="s">
        <v>33</v>
      </c>
      <c r="G49" s="3"/>
      <c r="H49" s="5"/>
    </row>
    <row r="50" spans="1:8" ht="12.75">
      <c r="A50" t="s">
        <v>34</v>
      </c>
      <c r="B50" s="3">
        <v>2575</v>
      </c>
      <c r="C50" s="3">
        <v>2850</v>
      </c>
      <c r="D50" s="3">
        <v>3164</v>
      </c>
      <c r="E50" s="3">
        <v>3377</v>
      </c>
      <c r="F50" s="3">
        <v>3706</v>
      </c>
      <c r="G50" s="3">
        <f t="shared" si="0"/>
        <v>329</v>
      </c>
      <c r="H50" s="5">
        <f>G50/F50</f>
        <v>0.08877495952509444</v>
      </c>
    </row>
    <row r="51" spans="7:8" ht="12.75">
      <c r="G51" s="3"/>
      <c r="H51" s="5"/>
    </row>
    <row r="52" spans="1:8" ht="12.75">
      <c r="A52" s="8" t="s">
        <v>35</v>
      </c>
      <c r="G52" s="3"/>
      <c r="H52" s="5"/>
    </row>
    <row r="53" spans="1:8" ht="12.75">
      <c r="A53" t="s">
        <v>36</v>
      </c>
      <c r="B53" s="3">
        <v>511</v>
      </c>
      <c r="C53" s="3">
        <v>559</v>
      </c>
      <c r="D53" s="3">
        <v>579</v>
      </c>
      <c r="E53" s="3">
        <v>767</v>
      </c>
      <c r="F53" s="3">
        <v>731</v>
      </c>
      <c r="G53" s="3">
        <f t="shared" si="0"/>
        <v>-36</v>
      </c>
      <c r="H53" s="5">
        <f>G53/F53</f>
        <v>-0.049247606019151846</v>
      </c>
    </row>
    <row r="54" spans="7:8" ht="12.75">
      <c r="G54" s="3"/>
      <c r="H54" s="5"/>
    </row>
    <row r="55" spans="1:8" ht="12.75">
      <c r="A55" s="8" t="s">
        <v>37</v>
      </c>
      <c r="G55" s="3"/>
      <c r="H55" s="5"/>
    </row>
    <row r="56" spans="1:8" ht="12.75">
      <c r="A56" s="2" t="s">
        <v>101</v>
      </c>
      <c r="B56" s="3">
        <v>0</v>
      </c>
      <c r="C56" s="3">
        <v>0</v>
      </c>
      <c r="D56" s="3">
        <v>0</v>
      </c>
      <c r="E56" s="3">
        <v>18</v>
      </c>
      <c r="F56" s="3">
        <v>22</v>
      </c>
      <c r="G56" s="3">
        <f t="shared" si="0"/>
        <v>4</v>
      </c>
      <c r="H56" s="5">
        <f>G56/F56</f>
        <v>0.18181818181818182</v>
      </c>
    </row>
    <row r="57" spans="1:8" ht="12.75">
      <c r="A57" t="s">
        <v>38</v>
      </c>
      <c r="B57" s="3">
        <v>220</v>
      </c>
      <c r="C57" s="3">
        <v>214</v>
      </c>
      <c r="D57" s="3">
        <v>237</v>
      </c>
      <c r="E57" s="3">
        <v>221</v>
      </c>
      <c r="F57" s="3">
        <v>249</v>
      </c>
      <c r="G57" s="3">
        <f t="shared" si="0"/>
        <v>28</v>
      </c>
      <c r="H57" s="5">
        <f>G57/F57</f>
        <v>0.11244979919678715</v>
      </c>
    </row>
    <row r="58" spans="1:8" ht="12.75">
      <c r="A58" t="s">
        <v>39</v>
      </c>
      <c r="B58" s="3">
        <v>51</v>
      </c>
      <c r="C58" s="3">
        <v>0</v>
      </c>
      <c r="D58" s="3">
        <v>0</v>
      </c>
      <c r="E58" s="3">
        <v>0</v>
      </c>
      <c r="F58" s="3">
        <v>0</v>
      </c>
      <c r="G58" s="3">
        <f t="shared" si="0"/>
        <v>0</v>
      </c>
      <c r="H58" s="5">
        <v>0</v>
      </c>
    </row>
    <row r="59" spans="1:8" ht="12.75">
      <c r="A59" t="s">
        <v>40</v>
      </c>
      <c r="B59" s="3">
        <v>6659</v>
      </c>
      <c r="C59" s="3">
        <v>6164</v>
      </c>
      <c r="D59" s="3">
        <v>6148</v>
      </c>
      <c r="E59" s="3">
        <v>5787</v>
      </c>
      <c r="F59" s="3">
        <v>5346</v>
      </c>
      <c r="G59" s="3">
        <f t="shared" si="0"/>
        <v>-441</v>
      </c>
      <c r="H59" s="5">
        <f>G59/F59</f>
        <v>-0.08249158249158249</v>
      </c>
    </row>
    <row r="60" spans="1:8" ht="12.75">
      <c r="A60" t="s">
        <v>41</v>
      </c>
      <c r="B60" s="3">
        <v>704</v>
      </c>
      <c r="C60" s="3">
        <v>663</v>
      </c>
      <c r="D60" s="3">
        <v>707</v>
      </c>
      <c r="E60" s="3">
        <v>691</v>
      </c>
      <c r="F60" s="3">
        <v>664</v>
      </c>
      <c r="G60" s="3">
        <f t="shared" si="0"/>
        <v>-27</v>
      </c>
      <c r="H60" s="5">
        <f>G60/F60</f>
        <v>-0.04066265060240964</v>
      </c>
    </row>
    <row r="61" spans="1:8" ht="12.75">
      <c r="A61" t="s">
        <v>114</v>
      </c>
      <c r="B61" s="3">
        <v>0</v>
      </c>
      <c r="C61" s="3">
        <v>0</v>
      </c>
      <c r="D61" s="3">
        <v>0</v>
      </c>
      <c r="E61" s="3">
        <v>0</v>
      </c>
      <c r="F61" s="3">
        <v>60</v>
      </c>
      <c r="G61" s="3">
        <f t="shared" si="0"/>
        <v>60</v>
      </c>
      <c r="H61" s="5">
        <f>G61/F61</f>
        <v>1</v>
      </c>
    </row>
    <row r="62" spans="1:8" ht="12.75">
      <c r="A62" t="s">
        <v>42</v>
      </c>
      <c r="B62" s="3">
        <v>29</v>
      </c>
      <c r="C62" s="3">
        <v>22</v>
      </c>
      <c r="D62" s="3">
        <v>16</v>
      </c>
      <c r="E62" s="3">
        <v>13</v>
      </c>
      <c r="F62" s="3">
        <v>13</v>
      </c>
      <c r="G62" s="3">
        <f t="shared" si="0"/>
        <v>0</v>
      </c>
      <c r="H62" s="5">
        <f>G62/F62</f>
        <v>0</v>
      </c>
    </row>
    <row r="63" spans="1:8" ht="12.75">
      <c r="A63" t="s">
        <v>115</v>
      </c>
      <c r="B63" s="3">
        <v>0</v>
      </c>
      <c r="C63" s="3">
        <v>0</v>
      </c>
      <c r="D63" s="3">
        <v>0</v>
      </c>
      <c r="E63" s="3">
        <v>0</v>
      </c>
      <c r="F63" s="3">
        <v>211</v>
      </c>
      <c r="G63" s="3">
        <f t="shared" si="0"/>
        <v>211</v>
      </c>
      <c r="H63" s="5">
        <f>G63/F63</f>
        <v>1</v>
      </c>
    </row>
    <row r="64" spans="1:8" ht="12.75">
      <c r="A64" t="s">
        <v>43</v>
      </c>
      <c r="B64" s="3">
        <v>233</v>
      </c>
      <c r="C64" s="3">
        <v>196</v>
      </c>
      <c r="D64" s="3">
        <v>161</v>
      </c>
      <c r="E64" s="3">
        <v>134</v>
      </c>
      <c r="F64" s="3">
        <v>142</v>
      </c>
      <c r="G64" s="3">
        <f t="shared" si="0"/>
        <v>8</v>
      </c>
      <c r="H64" s="5">
        <f>G64/F64</f>
        <v>0.056338028169014086</v>
      </c>
    </row>
    <row r="65" spans="7:8" ht="12.75">
      <c r="G65" s="3"/>
      <c r="H65" s="5"/>
    </row>
    <row r="66" spans="1:8" ht="12.75">
      <c r="A66" s="8" t="s">
        <v>44</v>
      </c>
      <c r="G66" s="3"/>
      <c r="H66" s="5"/>
    </row>
    <row r="67" spans="1:8" ht="12.75">
      <c r="A67" t="s">
        <v>45</v>
      </c>
      <c r="B67" s="3">
        <v>48</v>
      </c>
      <c r="C67" s="3">
        <v>52</v>
      </c>
      <c r="D67" s="3">
        <v>62</v>
      </c>
      <c r="E67" s="3">
        <v>50</v>
      </c>
      <c r="F67" s="3">
        <v>180</v>
      </c>
      <c r="G67" s="3">
        <f t="shared" si="0"/>
        <v>130</v>
      </c>
      <c r="H67" s="5">
        <f>G67/F67</f>
        <v>0.7222222222222222</v>
      </c>
    </row>
    <row r="68" spans="1:8" ht="12.75">
      <c r="A68" t="s">
        <v>46</v>
      </c>
      <c r="B68" s="3">
        <v>42</v>
      </c>
      <c r="C68" s="3">
        <v>33</v>
      </c>
      <c r="D68" s="3">
        <v>32</v>
      </c>
      <c r="E68" s="3">
        <v>33</v>
      </c>
      <c r="F68" s="3">
        <v>52</v>
      </c>
      <c r="G68" s="3">
        <f t="shared" si="0"/>
        <v>19</v>
      </c>
      <c r="H68" s="5">
        <f>G68/F68</f>
        <v>0.36538461538461536</v>
      </c>
    </row>
    <row r="69" spans="7:8" ht="12.75">
      <c r="G69" s="3"/>
      <c r="H69" s="5"/>
    </row>
    <row r="70" spans="1:8" ht="12.75">
      <c r="A70" s="8" t="s">
        <v>47</v>
      </c>
      <c r="G70" s="3"/>
      <c r="H70" s="5"/>
    </row>
    <row r="71" spans="1:8" ht="12.75">
      <c r="A71" t="s">
        <v>48</v>
      </c>
      <c r="B71" s="3">
        <v>502</v>
      </c>
      <c r="C71" s="3">
        <v>544</v>
      </c>
      <c r="D71" s="3">
        <v>565</v>
      </c>
      <c r="E71" s="3">
        <v>593</v>
      </c>
      <c r="F71" s="3">
        <v>923</v>
      </c>
      <c r="G71" s="3">
        <f t="shared" si="0"/>
        <v>330</v>
      </c>
      <c r="H71" s="5">
        <f>G71/F71</f>
        <v>0.35752979414951247</v>
      </c>
    </row>
    <row r="72" spans="4:8" ht="12.75">
      <c r="D72" s="3"/>
      <c r="E72" s="3"/>
      <c r="F72" s="3"/>
      <c r="G72" s="3"/>
      <c r="H72" s="5"/>
    </row>
    <row r="73" spans="1:8" ht="12.75">
      <c r="A73" s="8" t="s">
        <v>116</v>
      </c>
      <c r="D73" s="3"/>
      <c r="E73" s="3"/>
      <c r="F73" s="3"/>
      <c r="G73" s="3"/>
      <c r="H73" s="5"/>
    </row>
    <row r="74" spans="1:8" ht="12.75">
      <c r="A74" t="s">
        <v>117</v>
      </c>
      <c r="B74" s="3">
        <v>0</v>
      </c>
      <c r="C74" s="3">
        <v>0</v>
      </c>
      <c r="D74" s="3">
        <v>0</v>
      </c>
      <c r="E74" s="3">
        <v>0</v>
      </c>
      <c r="F74" s="3">
        <v>14</v>
      </c>
      <c r="G74" s="3">
        <f>F74-E74</f>
        <v>14</v>
      </c>
      <c r="H74" s="5">
        <f>G74/F74</f>
        <v>1</v>
      </c>
    </row>
    <row r="75" spans="7:8" ht="12.75">
      <c r="G75" s="3"/>
      <c r="H75" s="5"/>
    </row>
    <row r="76" spans="1:8" ht="12.75">
      <c r="A76" s="8" t="s">
        <v>49</v>
      </c>
      <c r="G76" s="3"/>
      <c r="H76" s="5"/>
    </row>
    <row r="77" spans="1:8" ht="12.75">
      <c r="A77" t="s">
        <v>50</v>
      </c>
      <c r="B77" s="3">
        <v>5</v>
      </c>
      <c r="C77" s="3">
        <v>0</v>
      </c>
      <c r="D77" s="3">
        <v>0</v>
      </c>
      <c r="E77" s="3">
        <v>7</v>
      </c>
      <c r="F77" s="3">
        <v>59</v>
      </c>
      <c r="G77" s="3">
        <f>F77-E77</f>
        <v>52</v>
      </c>
      <c r="H77" s="5">
        <f>G77/F77</f>
        <v>0.8813559322033898</v>
      </c>
    </row>
    <row r="78" spans="7:8" ht="12.75">
      <c r="G78" s="3"/>
      <c r="H78" s="5"/>
    </row>
    <row r="79" spans="1:8" ht="12.75">
      <c r="A79" s="8" t="s">
        <v>51</v>
      </c>
      <c r="G79" s="3"/>
      <c r="H79" s="5"/>
    </row>
    <row r="80" spans="1:8" ht="12.75">
      <c r="A80" t="s">
        <v>52</v>
      </c>
      <c r="B80" s="3">
        <v>38</v>
      </c>
      <c r="C80" s="3">
        <v>76</v>
      </c>
      <c r="D80" s="3">
        <v>108</v>
      </c>
      <c r="E80" s="3">
        <v>105</v>
      </c>
      <c r="F80" s="3">
        <v>171</v>
      </c>
      <c r="G80" s="3">
        <f>F80-E80</f>
        <v>66</v>
      </c>
      <c r="H80" s="5">
        <f>G80/F80</f>
        <v>0.38596491228070173</v>
      </c>
    </row>
    <row r="81" spans="7:8" ht="12.75">
      <c r="G81" s="3"/>
      <c r="H81" s="5"/>
    </row>
    <row r="82" spans="1:8" ht="12.75">
      <c r="A82" s="8" t="s">
        <v>53</v>
      </c>
      <c r="G82" s="3"/>
      <c r="H82" s="5"/>
    </row>
    <row r="83" spans="1:8" ht="12.75">
      <c r="A83" t="s">
        <v>54</v>
      </c>
      <c r="B83" s="3">
        <v>7914</v>
      </c>
      <c r="C83" s="3">
        <v>7669</v>
      </c>
      <c r="D83" s="3">
        <v>7698</v>
      </c>
      <c r="E83" s="3">
        <v>6625</v>
      </c>
      <c r="F83" s="3">
        <v>7113</v>
      </c>
      <c r="G83" s="3">
        <f>F83-E83</f>
        <v>488</v>
      </c>
      <c r="H83" s="5">
        <f>G83/F83</f>
        <v>0.06860677632503866</v>
      </c>
    </row>
    <row r="84" spans="7:8" ht="12.75">
      <c r="G84" s="3"/>
      <c r="H84" s="5"/>
    </row>
    <row r="85" spans="1:8" ht="12.75">
      <c r="A85" s="8" t="s">
        <v>55</v>
      </c>
      <c r="G85" s="3"/>
      <c r="H85" s="5"/>
    </row>
    <row r="86" spans="1:8" ht="12.75">
      <c r="A86" t="s">
        <v>56</v>
      </c>
      <c r="B86" s="3">
        <v>397</v>
      </c>
      <c r="C86" s="3">
        <v>413</v>
      </c>
      <c r="D86" s="3">
        <v>424</v>
      </c>
      <c r="E86" s="3">
        <v>399</v>
      </c>
      <c r="F86" s="3">
        <v>675</v>
      </c>
      <c r="G86" s="3">
        <f>F86-E86</f>
        <v>276</v>
      </c>
      <c r="H86" s="5">
        <f>G86/F86</f>
        <v>0.4088888888888889</v>
      </c>
    </row>
    <row r="87" spans="7:8" ht="12.75">
      <c r="G87" s="3"/>
      <c r="H87" s="5"/>
    </row>
    <row r="88" spans="1:8" ht="12.75">
      <c r="A88" s="8" t="s">
        <v>57</v>
      </c>
      <c r="G88" s="3"/>
      <c r="H88" s="5"/>
    </row>
    <row r="89" spans="1:8" ht="12.75">
      <c r="A89" t="s">
        <v>58</v>
      </c>
      <c r="B89" s="3">
        <v>1321</v>
      </c>
      <c r="C89" s="3">
        <v>1299</v>
      </c>
      <c r="D89" s="3">
        <v>1340</v>
      </c>
      <c r="E89" s="3">
        <v>1309</v>
      </c>
      <c r="F89" s="3">
        <v>1512</v>
      </c>
      <c r="G89" s="3">
        <f>F89-E89</f>
        <v>203</v>
      </c>
      <c r="H89" s="5">
        <f>G89/F89</f>
        <v>0.13425925925925927</v>
      </c>
    </row>
    <row r="90" spans="1:8" ht="12.75">
      <c r="A90" t="s">
        <v>59</v>
      </c>
      <c r="B90" s="3">
        <v>1635</v>
      </c>
      <c r="C90" s="3">
        <v>1653</v>
      </c>
      <c r="D90" s="3">
        <v>1637</v>
      </c>
      <c r="E90" s="3">
        <v>1654</v>
      </c>
      <c r="F90" s="3">
        <v>1754</v>
      </c>
      <c r="G90" s="3">
        <f>F90-E90</f>
        <v>100</v>
      </c>
      <c r="H90" s="5">
        <f>G90/F90</f>
        <v>0.05701254275940707</v>
      </c>
    </row>
    <row r="91" spans="7:8" ht="12.75">
      <c r="G91" s="3"/>
      <c r="H91" s="5"/>
    </row>
    <row r="92" spans="1:8" ht="12.75">
      <c r="A92" s="8" t="s">
        <v>60</v>
      </c>
      <c r="G92" s="3"/>
      <c r="H92" s="5"/>
    </row>
    <row r="93" spans="1:8" ht="12.75">
      <c r="A93" t="s">
        <v>61</v>
      </c>
      <c r="B93" s="3">
        <v>115</v>
      </c>
      <c r="C93" s="3">
        <v>0</v>
      </c>
      <c r="D93" s="3">
        <v>97</v>
      </c>
      <c r="E93" s="3">
        <v>81</v>
      </c>
      <c r="F93" s="3">
        <v>72</v>
      </c>
      <c r="G93" s="3">
        <f>F93-E93</f>
        <v>-9</v>
      </c>
      <c r="H93" s="5">
        <f>G93/F93</f>
        <v>-0.125</v>
      </c>
    </row>
    <row r="94" spans="7:8" ht="12.75">
      <c r="G94" s="3"/>
      <c r="H94" s="5"/>
    </row>
    <row r="95" spans="1:8" ht="12.75">
      <c r="A95" s="8" t="s">
        <v>102</v>
      </c>
      <c r="G95" s="3"/>
      <c r="H95" s="5"/>
    </row>
    <row r="96" spans="1:8" ht="12.75">
      <c r="A96" t="s">
        <v>103</v>
      </c>
      <c r="B96" s="3">
        <v>0</v>
      </c>
      <c r="C96" s="3">
        <v>0</v>
      </c>
      <c r="D96" s="3">
        <v>0</v>
      </c>
      <c r="E96" s="3">
        <v>9</v>
      </c>
      <c r="F96" s="3">
        <v>4</v>
      </c>
      <c r="G96" s="3">
        <f>F96-E96</f>
        <v>-5</v>
      </c>
      <c r="H96" s="5">
        <f>G96/F96</f>
        <v>-1.25</v>
      </c>
    </row>
    <row r="97" spans="7:8" ht="12.75">
      <c r="G97" s="3"/>
      <c r="H97" s="5"/>
    </row>
    <row r="98" spans="1:8" ht="12.75">
      <c r="A98" s="8" t="s">
        <v>62</v>
      </c>
      <c r="G98" s="3"/>
      <c r="H98" s="5"/>
    </row>
    <row r="99" spans="1:8" ht="12.75">
      <c r="A99" t="s">
        <v>63</v>
      </c>
      <c r="B99" s="3">
        <v>160</v>
      </c>
      <c r="C99" s="3">
        <v>178</v>
      </c>
      <c r="D99" s="3">
        <v>207</v>
      </c>
      <c r="E99" s="3">
        <v>194</v>
      </c>
      <c r="F99" s="3">
        <v>180</v>
      </c>
      <c r="G99" s="3">
        <f>F99-E99</f>
        <v>-14</v>
      </c>
      <c r="H99" s="5">
        <f>G99/F99</f>
        <v>-0.07777777777777778</v>
      </c>
    </row>
    <row r="100" spans="7:8" ht="12.75">
      <c r="G100" s="3"/>
      <c r="H100" s="5"/>
    </row>
    <row r="101" spans="1:8" ht="12.75">
      <c r="A101" s="8" t="s">
        <v>64</v>
      </c>
      <c r="G101" s="3"/>
      <c r="H101" s="5"/>
    </row>
    <row r="102" spans="1:8" ht="12.75">
      <c r="A102" t="s">
        <v>65</v>
      </c>
      <c r="B102" s="3">
        <v>1062</v>
      </c>
      <c r="C102" s="3">
        <v>1124</v>
      </c>
      <c r="D102" s="3">
        <v>1081</v>
      </c>
      <c r="E102" s="3">
        <v>1346</v>
      </c>
      <c r="F102" s="3">
        <v>1363</v>
      </c>
      <c r="G102" s="3">
        <f>F102-E102</f>
        <v>17</v>
      </c>
      <c r="H102" s="5">
        <f>G102/F102</f>
        <v>0.012472487160674981</v>
      </c>
    </row>
    <row r="103" spans="7:8" ht="12.75">
      <c r="G103" s="3"/>
      <c r="H103" s="5"/>
    </row>
    <row r="104" spans="1:8" ht="12.75">
      <c r="A104" s="8" t="s">
        <v>66</v>
      </c>
      <c r="G104" s="3"/>
      <c r="H104" s="5"/>
    </row>
    <row r="105" spans="1:8" ht="12.75">
      <c r="A105" t="s">
        <v>67</v>
      </c>
      <c r="B105" s="3">
        <v>28</v>
      </c>
      <c r="C105" s="3">
        <v>26</v>
      </c>
      <c r="D105" s="3">
        <v>21</v>
      </c>
      <c r="E105" s="3">
        <v>0</v>
      </c>
      <c r="F105" s="3">
        <v>179</v>
      </c>
      <c r="G105" s="3">
        <f>F105-E105</f>
        <v>179</v>
      </c>
      <c r="H105" s="5">
        <f>G105/F105</f>
        <v>1</v>
      </c>
    </row>
    <row r="106" spans="1:8" ht="12.75">
      <c r="A106" t="s">
        <v>104</v>
      </c>
      <c r="B106" s="3">
        <v>0</v>
      </c>
      <c r="C106" s="3">
        <v>0</v>
      </c>
      <c r="D106" s="3">
        <v>0</v>
      </c>
      <c r="E106" s="3">
        <v>22</v>
      </c>
      <c r="F106" s="3">
        <v>0</v>
      </c>
      <c r="G106" s="3">
        <f>F106-E106</f>
        <v>-22</v>
      </c>
      <c r="H106" s="5">
        <v>0</v>
      </c>
    </row>
    <row r="107" spans="7:8" ht="12.75">
      <c r="G107" s="3"/>
      <c r="H107" s="5"/>
    </row>
    <row r="108" spans="1:8" ht="12.75">
      <c r="A108" s="8" t="s">
        <v>68</v>
      </c>
      <c r="G108" s="3"/>
      <c r="H108" s="5"/>
    </row>
    <row r="109" spans="1:8" ht="12.75">
      <c r="A109" t="s">
        <v>69</v>
      </c>
      <c r="B109" s="3">
        <v>21</v>
      </c>
      <c r="C109" s="3">
        <v>8</v>
      </c>
      <c r="D109" s="3">
        <v>17</v>
      </c>
      <c r="E109" s="3">
        <v>298</v>
      </c>
      <c r="F109" s="3">
        <v>284</v>
      </c>
      <c r="G109" s="3">
        <f>F109-E109</f>
        <v>-14</v>
      </c>
      <c r="H109" s="5">
        <f>G109/F109</f>
        <v>-0.04929577464788732</v>
      </c>
    </row>
    <row r="110" spans="7:8" ht="12.75">
      <c r="G110" s="3"/>
      <c r="H110" s="5"/>
    </row>
    <row r="111" spans="1:8" ht="12.75">
      <c r="A111" s="8" t="s">
        <v>70</v>
      </c>
      <c r="G111" s="3"/>
      <c r="H111" s="5"/>
    </row>
    <row r="112" spans="1:8" ht="12.75">
      <c r="A112" t="s">
        <v>71</v>
      </c>
      <c r="B112" s="3">
        <v>147</v>
      </c>
      <c r="C112" s="3">
        <v>136</v>
      </c>
      <c r="D112" s="3">
        <v>123</v>
      </c>
      <c r="E112" s="3">
        <v>119</v>
      </c>
      <c r="F112" s="3">
        <v>147</v>
      </c>
      <c r="G112" s="3">
        <f>F112-E112</f>
        <v>28</v>
      </c>
      <c r="H112" s="5">
        <f>G112/F112</f>
        <v>0.19047619047619047</v>
      </c>
    </row>
    <row r="113" spans="7:8" ht="12.75">
      <c r="G113" s="3"/>
      <c r="H113" s="5"/>
    </row>
    <row r="114" spans="1:8" ht="12.75">
      <c r="A114" s="8" t="s">
        <v>72</v>
      </c>
      <c r="G114" s="3"/>
      <c r="H114" s="5"/>
    </row>
    <row r="115" spans="1:8" ht="12.75">
      <c r="A115" s="2" t="s">
        <v>118</v>
      </c>
      <c r="B115" s="3">
        <v>0</v>
      </c>
      <c r="C115" s="3">
        <v>0</v>
      </c>
      <c r="D115">
        <v>0</v>
      </c>
      <c r="E115">
        <v>0</v>
      </c>
      <c r="F115">
        <v>141</v>
      </c>
      <c r="G115" s="3">
        <f>F115-E115</f>
        <v>141</v>
      </c>
      <c r="H115" s="5">
        <f>G115/F115</f>
        <v>1</v>
      </c>
    </row>
    <row r="116" spans="1:8" ht="12.75">
      <c r="A116" t="s">
        <v>73</v>
      </c>
      <c r="B116" s="3">
        <v>11</v>
      </c>
      <c r="C116" s="3">
        <v>15</v>
      </c>
      <c r="D116" s="3">
        <v>11</v>
      </c>
      <c r="E116" s="3">
        <v>13</v>
      </c>
      <c r="F116" s="3">
        <v>11</v>
      </c>
      <c r="G116" s="3">
        <f>F116-E116</f>
        <v>-2</v>
      </c>
      <c r="H116" s="5">
        <f>G116/F116</f>
        <v>-0.18181818181818182</v>
      </c>
    </row>
    <row r="117" spans="1:8" ht="12.75">
      <c r="A117" t="s">
        <v>119</v>
      </c>
      <c r="B117" s="3">
        <v>0</v>
      </c>
      <c r="C117" s="3">
        <v>0</v>
      </c>
      <c r="D117" s="3">
        <v>0</v>
      </c>
      <c r="E117" s="3">
        <v>0</v>
      </c>
      <c r="F117" s="3">
        <v>13</v>
      </c>
      <c r="G117" s="3">
        <f>F117-E117</f>
        <v>13</v>
      </c>
      <c r="H117" s="5">
        <f>G117/F117</f>
        <v>1</v>
      </c>
    </row>
    <row r="118" spans="7:8" ht="12.75">
      <c r="G118" s="3"/>
      <c r="H118" s="5"/>
    </row>
    <row r="119" spans="1:8" ht="12.75">
      <c r="A119" s="8" t="s">
        <v>74</v>
      </c>
      <c r="G119" s="3"/>
      <c r="H119" s="5"/>
    </row>
    <row r="120" spans="1:8" ht="12.75">
      <c r="A120" t="s">
        <v>75</v>
      </c>
      <c r="B120" s="3">
        <v>50</v>
      </c>
      <c r="C120" s="3">
        <v>37</v>
      </c>
      <c r="D120" s="3">
        <v>56</v>
      </c>
      <c r="E120" s="3">
        <v>27</v>
      </c>
      <c r="F120" s="3">
        <v>25</v>
      </c>
      <c r="G120" s="3">
        <f>F120-E120</f>
        <v>-2</v>
      </c>
      <c r="H120" s="5">
        <f>G120/F120</f>
        <v>-0.08</v>
      </c>
    </row>
    <row r="121" spans="1:8" ht="12.75">
      <c r="A121" t="s">
        <v>76</v>
      </c>
      <c r="B121" s="3">
        <v>5</v>
      </c>
      <c r="C121" s="3">
        <v>7</v>
      </c>
      <c r="D121" s="3">
        <v>11</v>
      </c>
      <c r="E121" s="3">
        <v>14</v>
      </c>
      <c r="F121" s="3">
        <v>12</v>
      </c>
      <c r="G121" s="3">
        <f>F121-E121</f>
        <v>-2</v>
      </c>
      <c r="H121" s="5">
        <f>G121/F121</f>
        <v>-0.16666666666666666</v>
      </c>
    </row>
    <row r="122" spans="7:8" ht="12.75">
      <c r="G122" s="3"/>
      <c r="H122" s="5"/>
    </row>
    <row r="123" spans="1:8" ht="12.75">
      <c r="A123" s="8" t="s">
        <v>77</v>
      </c>
      <c r="G123" s="3"/>
      <c r="H123" s="5"/>
    </row>
    <row r="124" spans="1:8" ht="12.75">
      <c r="A124" t="s">
        <v>78</v>
      </c>
      <c r="B124" s="3">
        <v>161</v>
      </c>
      <c r="C124" s="3">
        <v>180</v>
      </c>
      <c r="D124" s="3">
        <v>195</v>
      </c>
      <c r="E124" s="3">
        <v>186</v>
      </c>
      <c r="F124" s="3">
        <v>285</v>
      </c>
      <c r="G124" s="3">
        <f>F124-E124</f>
        <v>99</v>
      </c>
      <c r="H124" s="5">
        <f>G124/F124</f>
        <v>0.3473684210526316</v>
      </c>
    </row>
    <row r="125" spans="7:8" ht="12.75">
      <c r="G125" s="3"/>
      <c r="H125" s="5"/>
    </row>
    <row r="126" spans="1:8" ht="12.75">
      <c r="A126" s="8" t="s">
        <v>79</v>
      </c>
      <c r="G126" s="3"/>
      <c r="H126" s="5"/>
    </row>
    <row r="127" spans="1:8" ht="12.75">
      <c r="A127" t="s">
        <v>80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f>F127-E127</f>
        <v>0</v>
      </c>
      <c r="H127" s="5">
        <v>0</v>
      </c>
    </row>
    <row r="128" spans="7:8" ht="12.75">
      <c r="G128" s="3"/>
      <c r="H128" s="5"/>
    </row>
    <row r="129" spans="1:8" ht="12.75">
      <c r="A129" s="8" t="s">
        <v>81</v>
      </c>
      <c r="G129" s="3"/>
      <c r="H129" s="5"/>
    </row>
    <row r="130" spans="1:8" ht="12.75">
      <c r="A130" t="s">
        <v>82</v>
      </c>
      <c r="B130" s="3">
        <v>1091</v>
      </c>
      <c r="C130" s="3">
        <v>1083</v>
      </c>
      <c r="D130" s="3">
        <v>1032</v>
      </c>
      <c r="E130" s="3">
        <v>897</v>
      </c>
      <c r="F130" s="3">
        <v>535</v>
      </c>
      <c r="G130" s="3">
        <f>F130-E130</f>
        <v>-362</v>
      </c>
      <c r="H130" s="5">
        <f>G130/F130</f>
        <v>-0.6766355140186916</v>
      </c>
    </row>
    <row r="131" spans="1:8" ht="12.75">
      <c r="A131" t="s">
        <v>120</v>
      </c>
      <c r="B131" s="3">
        <v>0</v>
      </c>
      <c r="C131" s="3">
        <v>0</v>
      </c>
      <c r="D131" s="3">
        <v>0</v>
      </c>
      <c r="E131" s="3">
        <v>0</v>
      </c>
      <c r="F131" s="3">
        <v>4</v>
      </c>
      <c r="G131" s="3">
        <f>F131-E131</f>
        <v>4</v>
      </c>
      <c r="H131" s="5">
        <f>G131/F131</f>
        <v>1</v>
      </c>
    </row>
    <row r="132" spans="7:8" ht="12.75">
      <c r="G132" s="3"/>
      <c r="H132" s="5"/>
    </row>
    <row r="133" spans="1:8" ht="12.75">
      <c r="A133" s="8" t="s">
        <v>83</v>
      </c>
      <c r="G133" s="3"/>
      <c r="H133" s="5"/>
    </row>
    <row r="134" spans="1:8" ht="12.75">
      <c r="A134" t="s">
        <v>84</v>
      </c>
      <c r="B134" s="3">
        <v>5</v>
      </c>
      <c r="C134" s="3">
        <v>7</v>
      </c>
      <c r="D134" s="3">
        <v>4</v>
      </c>
      <c r="E134" s="3">
        <v>2</v>
      </c>
      <c r="F134" s="3">
        <v>2</v>
      </c>
      <c r="G134" s="3">
        <f>F134-E134</f>
        <v>0</v>
      </c>
      <c r="H134" s="5">
        <f>G134/F134</f>
        <v>0</v>
      </c>
    </row>
    <row r="135" spans="1:8" ht="12.75">
      <c r="A135" t="s">
        <v>85</v>
      </c>
      <c r="B135" s="3">
        <v>22</v>
      </c>
      <c r="C135" s="3">
        <v>47</v>
      </c>
      <c r="D135" s="3">
        <v>52</v>
      </c>
      <c r="E135" s="3">
        <v>26</v>
      </c>
      <c r="F135" s="3">
        <v>25</v>
      </c>
      <c r="G135" s="3">
        <f>F135-E135</f>
        <v>-1</v>
      </c>
      <c r="H135" s="5">
        <f>G135/F135</f>
        <v>-0.04</v>
      </c>
    </row>
    <row r="136" spans="7:8" ht="12.75">
      <c r="G136" s="3"/>
      <c r="H136" s="5"/>
    </row>
    <row r="137" spans="1:8" ht="12.75">
      <c r="A137" s="8" t="s">
        <v>86</v>
      </c>
      <c r="G137" s="3"/>
      <c r="H137" s="5"/>
    </row>
    <row r="138" spans="1:8" ht="12.75">
      <c r="A138" t="s">
        <v>87</v>
      </c>
      <c r="B138" s="3">
        <v>146</v>
      </c>
      <c r="C138" s="3">
        <v>152</v>
      </c>
      <c r="D138" s="3">
        <v>243</v>
      </c>
      <c r="E138" s="3">
        <v>258</v>
      </c>
      <c r="F138" s="3">
        <v>264</v>
      </c>
      <c r="G138" s="3">
        <f>F138-E138</f>
        <v>6</v>
      </c>
      <c r="H138" s="5">
        <f aca="true" t="shared" si="1" ref="H138:H156">G138/F138</f>
        <v>0.022727272727272728</v>
      </c>
    </row>
    <row r="139" spans="7:8" ht="12.75">
      <c r="G139" s="3"/>
      <c r="H139" s="5"/>
    </row>
    <row r="140" spans="1:8" ht="12.75">
      <c r="A140" s="8" t="s">
        <v>88</v>
      </c>
      <c r="G140" s="3"/>
      <c r="H140" s="5"/>
    </row>
    <row r="141" spans="1:8" ht="12.75">
      <c r="A141" t="s">
        <v>89</v>
      </c>
      <c r="B141" s="3">
        <v>24</v>
      </c>
      <c r="C141" s="3">
        <v>28</v>
      </c>
      <c r="D141" s="3">
        <v>23</v>
      </c>
      <c r="E141" s="3">
        <v>26</v>
      </c>
      <c r="F141" s="3">
        <v>29</v>
      </c>
      <c r="G141" s="3">
        <f>F141-E141</f>
        <v>3</v>
      </c>
      <c r="H141" s="5">
        <f t="shared" si="1"/>
        <v>0.10344827586206896</v>
      </c>
    </row>
    <row r="142" spans="7:8" ht="12.75">
      <c r="G142" s="3"/>
      <c r="H142" s="5"/>
    </row>
    <row r="143" spans="1:8" ht="12.75">
      <c r="A143" s="8" t="s">
        <v>90</v>
      </c>
      <c r="G143" s="3"/>
      <c r="H143" s="5"/>
    </row>
    <row r="144" spans="1:8" ht="12.75">
      <c r="A144" t="s">
        <v>91</v>
      </c>
      <c r="B144" s="3">
        <v>55</v>
      </c>
      <c r="C144" s="3">
        <v>95</v>
      </c>
      <c r="D144" s="3">
        <v>94</v>
      </c>
      <c r="E144" s="3">
        <v>84</v>
      </c>
      <c r="F144" s="3">
        <v>95</v>
      </c>
      <c r="G144" s="3">
        <f>F144-E144</f>
        <v>11</v>
      </c>
      <c r="H144" s="5">
        <f t="shared" si="1"/>
        <v>0.11578947368421053</v>
      </c>
    </row>
    <row r="145" spans="7:8" ht="12.75">
      <c r="G145" s="3"/>
      <c r="H145" s="5"/>
    </row>
    <row r="146" spans="1:8" ht="12.75">
      <c r="A146" s="8" t="s">
        <v>93</v>
      </c>
      <c r="G146" s="3"/>
      <c r="H146" s="5"/>
    </row>
    <row r="147" spans="1:8" ht="12.75">
      <c r="A147" t="s">
        <v>92</v>
      </c>
      <c r="B147" s="3">
        <v>53</v>
      </c>
      <c r="C147" s="3">
        <v>71</v>
      </c>
      <c r="D147" s="3">
        <v>73</v>
      </c>
      <c r="E147" s="3">
        <v>68</v>
      </c>
      <c r="F147" s="3">
        <v>56</v>
      </c>
      <c r="G147" s="3">
        <f>F147-E147</f>
        <v>-12</v>
      </c>
      <c r="H147" s="5">
        <f t="shared" si="1"/>
        <v>-0.21428571428571427</v>
      </c>
    </row>
    <row r="148" spans="7:8" ht="12.75">
      <c r="G148" s="3"/>
      <c r="H148" s="5"/>
    </row>
    <row r="149" spans="1:8" ht="12.75">
      <c r="A149" s="8" t="s">
        <v>94</v>
      </c>
      <c r="G149" s="3"/>
      <c r="H149" s="5"/>
    </row>
    <row r="150" spans="1:8" ht="12.75">
      <c r="A150" t="s">
        <v>95</v>
      </c>
      <c r="B150" s="3">
        <v>29</v>
      </c>
      <c r="C150" s="3">
        <v>60</v>
      </c>
      <c r="D150" s="3">
        <v>78</v>
      </c>
      <c r="E150" s="3">
        <v>93</v>
      </c>
      <c r="F150" s="3">
        <v>123</v>
      </c>
      <c r="G150" s="3">
        <f>F150-E150</f>
        <v>30</v>
      </c>
      <c r="H150" s="5">
        <f t="shared" si="1"/>
        <v>0.24390243902439024</v>
      </c>
    </row>
    <row r="151" spans="7:8" ht="12.75">
      <c r="G151" s="3"/>
      <c r="H151" s="5"/>
    </row>
    <row r="152" spans="1:8" ht="12.75">
      <c r="A152" s="8" t="s">
        <v>96</v>
      </c>
      <c r="G152" s="3"/>
      <c r="H152" s="5"/>
    </row>
    <row r="153" spans="1:8" ht="12.75">
      <c r="A153" s="2" t="s">
        <v>100</v>
      </c>
      <c r="B153" s="3">
        <v>0</v>
      </c>
      <c r="C153" s="3">
        <v>0</v>
      </c>
      <c r="D153" s="3">
        <v>58</v>
      </c>
      <c r="E153" s="3">
        <v>0</v>
      </c>
      <c r="F153" s="3">
        <v>168</v>
      </c>
      <c r="G153" s="3">
        <f>F153-E153</f>
        <v>168</v>
      </c>
      <c r="H153" s="5">
        <f t="shared" si="1"/>
        <v>1</v>
      </c>
    </row>
    <row r="154" spans="1:8" ht="12.75">
      <c r="A154" t="s">
        <v>97</v>
      </c>
      <c r="B154" s="3">
        <v>794</v>
      </c>
      <c r="C154" s="3">
        <v>817</v>
      </c>
      <c r="D154" s="3">
        <v>805</v>
      </c>
      <c r="E154" s="3">
        <v>772</v>
      </c>
      <c r="F154" s="3">
        <v>862</v>
      </c>
      <c r="G154" s="3">
        <f>F154-E154</f>
        <v>90</v>
      </c>
      <c r="H154" s="5">
        <f t="shared" si="1"/>
        <v>0.10440835266821345</v>
      </c>
    </row>
    <row r="155" spans="1:8" ht="12.75">
      <c r="A155" t="s">
        <v>121</v>
      </c>
      <c r="B155" s="3">
        <v>0</v>
      </c>
      <c r="C155" s="3">
        <v>0</v>
      </c>
      <c r="D155" s="3">
        <v>0</v>
      </c>
      <c r="E155" s="3">
        <v>0</v>
      </c>
      <c r="F155" s="3">
        <v>59</v>
      </c>
      <c r="G155" s="3">
        <f>F155-E155</f>
        <v>59</v>
      </c>
      <c r="H155" s="5">
        <f t="shared" si="1"/>
        <v>1</v>
      </c>
    </row>
    <row r="156" spans="1:8" ht="12.75">
      <c r="A156" t="s">
        <v>122</v>
      </c>
      <c r="B156" s="3">
        <v>0</v>
      </c>
      <c r="C156" s="3">
        <v>0</v>
      </c>
      <c r="D156" s="3">
        <v>0</v>
      </c>
      <c r="E156" s="3">
        <v>0</v>
      </c>
      <c r="F156" s="3">
        <v>48</v>
      </c>
      <c r="G156" s="3">
        <f>F156-E156</f>
        <v>48</v>
      </c>
      <c r="H156" s="5">
        <f t="shared" si="1"/>
        <v>1</v>
      </c>
    </row>
    <row r="157" spans="2:7" ht="13.5" thickBot="1">
      <c r="B157" s="16"/>
      <c r="C157" s="16"/>
      <c r="D157" s="17"/>
      <c r="E157" s="17"/>
      <c r="F157" s="17"/>
      <c r="G157" s="3"/>
    </row>
    <row r="158" spans="1:7" ht="13.5" thickTop="1">
      <c r="A158" t="s">
        <v>98</v>
      </c>
      <c r="B158" s="3">
        <f>SUM(B9:B156)</f>
        <v>56832</v>
      </c>
      <c r="C158" s="3">
        <f>SUM(C9:C156)</f>
        <v>56359</v>
      </c>
      <c r="D158" s="3">
        <f>SUM(D9:D156)</f>
        <v>56665</v>
      </c>
      <c r="E158" s="3">
        <f>SUM(E9:E156)</f>
        <v>56118</v>
      </c>
      <c r="F158" s="3">
        <f>SUM(F9:F156)</f>
        <v>60945</v>
      </c>
      <c r="G158" s="3"/>
    </row>
    <row r="159" spans="1:6" ht="12.75">
      <c r="A159" t="s">
        <v>105</v>
      </c>
      <c r="B159" s="3">
        <v>0</v>
      </c>
      <c r="C159" s="3">
        <f>C158-B158</f>
        <v>-473</v>
      </c>
      <c r="D159" s="3">
        <f>D158-C158</f>
        <v>306</v>
      </c>
      <c r="E159" s="3">
        <f>E158-D158</f>
        <v>-547</v>
      </c>
      <c r="F159" s="3">
        <f>F158-E158</f>
        <v>4827</v>
      </c>
    </row>
    <row r="160" spans="1:6" ht="12.75">
      <c r="A160" t="s">
        <v>106</v>
      </c>
      <c r="B160" s="5">
        <v>0</v>
      </c>
      <c r="C160" s="5">
        <f>C159/B158</f>
        <v>-0.008322775900900902</v>
      </c>
      <c r="D160" s="5">
        <f>D159/C158</f>
        <v>0.005429478876488227</v>
      </c>
      <c r="E160" s="5">
        <f>E159/D158</f>
        <v>-0.00965322509485573</v>
      </c>
      <c r="F160" s="5">
        <f>F159/E158</f>
        <v>0.08601518229445097</v>
      </c>
    </row>
    <row r="162" spans="1:9" ht="27.75" customHeight="1">
      <c r="A162" s="14" t="s">
        <v>107</v>
      </c>
      <c r="B162" s="14"/>
      <c r="C162" s="14"/>
      <c r="D162" s="14"/>
      <c r="E162" s="14"/>
      <c r="F162" s="14"/>
      <c r="G162" s="14"/>
      <c r="H162" s="15"/>
      <c r="I162" s="15"/>
    </row>
    <row r="164" ht="12.75">
      <c r="A164" t="s">
        <v>108</v>
      </c>
    </row>
    <row r="165" ht="12.75">
      <c r="A165" t="s">
        <v>109</v>
      </c>
    </row>
    <row r="166" ht="12.75">
      <c r="A166" s="6" t="s">
        <v>110</v>
      </c>
    </row>
  </sheetData>
  <mergeCells count="3">
    <mergeCell ref="A1:H1"/>
    <mergeCell ref="A2:H2"/>
    <mergeCell ref="A162:I162"/>
  </mergeCells>
  <printOptions/>
  <pageMargins left="0.75" right="0.75" top="1" bottom="1" header="0.5" footer="0.5"/>
  <pageSetup horizontalDpi="600" verticalDpi="600" orientation="landscape" scale="95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St.Hilaire_D</dc:creator>
  <cp:keywords/>
  <dc:description/>
  <cp:lastModifiedBy>st.hilaire_d</cp:lastModifiedBy>
  <cp:lastPrinted>2008-03-27T15:35:24Z</cp:lastPrinted>
  <dcterms:created xsi:type="dcterms:W3CDTF">2007-03-09T20:12:59Z</dcterms:created>
  <dcterms:modified xsi:type="dcterms:W3CDTF">2008-03-27T15:36:18Z</dcterms:modified>
  <cp:category/>
  <cp:version/>
  <cp:contentType/>
  <cp:contentStatus/>
</cp:coreProperties>
</file>