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1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<sst xmlns="http://schemas.openxmlformats.org/spreadsheetml/2006/main" count="101" uniqueCount="35">
  <si>
    <t>COLORADO DEPARTMENT OF EDUCATION</t>
  </si>
  <si>
    <t>Pupil Count October 2004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</si>
  <si>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</si>
  <si>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</si>
  <si>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</si>
  <si>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</si>
  <si>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</si>
  <si>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</si>
  <si>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</si>
  <si>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</si>
  <si>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*</t>
  </si>
  <si>
    <t>Grade 7</t>
  </si>
  <si>
    <t>Grade 8</t>
  </si>
  <si>
    <t>Grade 9</t>
  </si>
  <si>
    <t>Grade 10</t>
  </si>
  <si>
    <t>Grade 11</t>
  </si>
  <si>
    <t>Grade 12</t>
  </si>
  <si>
    <t>Detention Cent.</t>
  </si>
  <si>
    <t>Spec Educ</t>
  </si>
  <si>
    <t>Ungraded</t>
  </si>
  <si>
    <t>Post/Under Grad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</si>
  <si>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</si>
  <si>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</si>
  <si>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</si>
  <si>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</si>
  <si>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FALL PUPIL MEMBERSHIP COMPARISONS FROM 1985-2005</t>
  </si>
  <si>
    <t>Pupil Count October 2005</t>
  </si>
  <si>
    <t>Count Change From 2004 to 2005</t>
  </si>
  <si>
    <t>Percent Change From 2004  to 2005</t>
  </si>
  <si>
    <t>Pupil Count October 1995</t>
  </si>
  <si>
    <t>Count Change From 1995 to 2005</t>
  </si>
  <si>
    <t>Percent Change From 1995  to 2005</t>
  </si>
  <si>
    <t>Pupil Count October 1985</t>
  </si>
  <si>
    <t>Count Change From 1985 to 2005</t>
  </si>
  <si>
    <t>Percent Change From 1985  to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</si>
</sst>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2" fillId="0" borderId="0" xfId="15" applyNumberFormat="1" applyFont="1" applyFill="1" applyBorder="1" applyAlignment="1" applyProtection="1">
      <alignment/>
      <protection/>
    </xf>
    <xf numFmtId="0" fontId="2" fillId="0" borderId="0" xfId="15" applyNumberFormat="1" applyFill="1" applyBorder="1" applyAlignment="1" applyProtection="1">
      <alignment/>
      <protection/>
    </xf>
    <xf numFmtId="0" fontId="3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4" max="14" width="9.140625" style="16" customWidth="1"/>
    <col min="17" max="17" width="9.28125" style="0" bestFit="1" customWidth="1"/>
    <col min="18" max="18" width="2.00390625" style="0" bestFit="1" customWidth="1"/>
  </cols>
  <sheetData>
    <row r="1" ht="20.25">
      <c r="H1" s="1" t="s">
        <v>0</v>
      </c>
    </row>
    <row r="3" ht="20.25">
      <c r="H3" s="1" t="s">
        <v>25</v>
      </c>
    </row>
    <row r="4" ht="13.5" thickBot="1"/>
    <row r="5" spans="1:17" ht="64.5" thickTop="1">
      <c r="A5" s="2"/>
      <c r="B5" s="3" t="s">
        <v>1</v>
      </c>
      <c r="C5" s="3" t="s">
        <v>26</v>
      </c>
      <c r="D5" s="4" t="s">
        <v>27</v>
      </c>
      <c r="E5" s="5" t="s">
        <v>28</v>
      </c>
      <c r="G5" s="2"/>
      <c r="H5" s="14" t="s">
        <v>29</v>
      </c>
      <c r="I5" s="3" t="s">
        <v>26</v>
      </c>
      <c r="J5" s="4" t="s">
        <v>30</v>
      </c>
      <c r="K5" s="5" t="s">
        <v>31</v>
      </c>
      <c r="M5" s="2"/>
      <c r="N5" s="14" t="s">
        <v>32</v>
      </c>
      <c r="O5" s="3" t="s">
        <v>26</v>
      </c>
      <c r="P5" s="4" t="s">
        <v>33</v>
      </c>
      <c r="Q5" s="5" t="s">
        <v>34</v>
      </c>
    </row>
    <row r="6" spans="1:17" ht="12.75">
      <c r="A6" s="6" t="s">
        <v>2</v>
      </c>
      <c r="B6" s="7">
        <v>21395</v>
      </c>
      <c r="C6">
        <v>23592</v>
      </c>
      <c r="D6" s="7">
        <f>C6-B6</f>
        <v>2197</v>
      </c>
      <c r="E6" s="8">
        <f>D6/B6</f>
        <v>0.10268754381864922</v>
      </c>
      <c r="G6" s="6" t="s">
        <v>2</v>
      </c>
      <c r="H6" s="15">
        <v>10472</v>
      </c>
      <c r="I6">
        <v>23592</v>
      </c>
      <c r="J6" s="7">
        <f>I6-H6</f>
        <v>13120</v>
      </c>
      <c r="K6" s="8">
        <f>J6/H6</f>
        <v>1.252864782276547</v>
      </c>
      <c r="M6" s="6" t="s">
        <v>2</v>
      </c>
      <c r="N6" s="18">
        <v>1649</v>
      </c>
      <c r="O6">
        <v>23592</v>
      </c>
      <c r="P6" s="7">
        <f>O6-N6</f>
        <v>21943</v>
      </c>
      <c r="Q6" s="8">
        <f>P6/N6</f>
        <v>13.306852637962402</v>
      </c>
    </row>
    <row r="7" spans="1:17" ht="12.75">
      <c r="A7" s="6" t="s">
        <v>3</v>
      </c>
      <c r="B7" s="7">
        <v>56968</v>
      </c>
      <c r="C7">
        <v>59398</v>
      </c>
      <c r="D7" s="7">
        <f aca="true" t="shared" si="0" ref="D7:D18">C7-B7</f>
        <v>2430</v>
      </c>
      <c r="E7" s="8">
        <f aca="true" t="shared" si="1" ref="E7:E19">D7/B7</f>
        <v>0.042655525909282406</v>
      </c>
      <c r="G7" s="6" t="s">
        <v>3</v>
      </c>
      <c r="H7" s="15">
        <v>50316</v>
      </c>
      <c r="I7">
        <v>59398</v>
      </c>
      <c r="J7" s="7">
        <f aca="true" t="shared" si="2" ref="J7:J18">I7-H7</f>
        <v>9082</v>
      </c>
      <c r="K7" s="8">
        <f aca="true" t="shared" si="3" ref="K7:K19">J7/H7</f>
        <v>0.18049924477303442</v>
      </c>
      <c r="M7" s="6" t="s">
        <v>3</v>
      </c>
      <c r="N7" s="18">
        <v>44672</v>
      </c>
      <c r="O7">
        <v>59398</v>
      </c>
      <c r="P7" s="7">
        <f aca="true" t="shared" si="4" ref="P7:P24">O7-N7</f>
        <v>14726</v>
      </c>
      <c r="Q7" s="8">
        <f aca="true" t="shared" si="5" ref="Q7:Q24">P7/N7</f>
        <v>0.3296472063037249</v>
      </c>
    </row>
    <row r="8" spans="1:17" ht="12.75">
      <c r="A8" s="6" t="s">
        <v>4</v>
      </c>
      <c r="B8" s="7">
        <v>58799</v>
      </c>
      <c r="C8">
        <v>60503</v>
      </c>
      <c r="D8" s="7">
        <f t="shared" si="0"/>
        <v>1704</v>
      </c>
      <c r="E8" s="8">
        <f t="shared" si="1"/>
        <v>0.02898008469531795</v>
      </c>
      <c r="G8" s="6" t="s">
        <v>4</v>
      </c>
      <c r="H8" s="15">
        <v>52767</v>
      </c>
      <c r="I8">
        <v>60503</v>
      </c>
      <c r="J8" s="7">
        <f t="shared" si="2"/>
        <v>7736</v>
      </c>
      <c r="K8" s="8">
        <f t="shared" si="3"/>
        <v>0.14660678075312222</v>
      </c>
      <c r="M8" s="6" t="s">
        <v>4</v>
      </c>
      <c r="N8" s="18">
        <v>45856</v>
      </c>
      <c r="O8">
        <v>60503</v>
      </c>
      <c r="P8" s="7">
        <f t="shared" si="4"/>
        <v>14647</v>
      </c>
      <c r="Q8" s="8">
        <f t="shared" si="5"/>
        <v>0.3194129448709002</v>
      </c>
    </row>
    <row r="9" spans="1:17" ht="12.75">
      <c r="A9" s="6" t="s">
        <v>5</v>
      </c>
      <c r="B9" s="7">
        <v>56634</v>
      </c>
      <c r="C9">
        <v>58698</v>
      </c>
      <c r="D9" s="7">
        <f t="shared" si="0"/>
        <v>2064</v>
      </c>
      <c r="E9" s="8">
        <f t="shared" si="1"/>
        <v>0.036444538616378856</v>
      </c>
      <c r="G9" s="6" t="s">
        <v>5</v>
      </c>
      <c r="H9" s="15">
        <v>51786</v>
      </c>
      <c r="I9">
        <v>58698</v>
      </c>
      <c r="J9" s="7">
        <f t="shared" si="2"/>
        <v>6912</v>
      </c>
      <c r="K9" s="8">
        <f t="shared" si="3"/>
        <v>0.1334723670490094</v>
      </c>
      <c r="M9" s="6" t="s">
        <v>5</v>
      </c>
      <c r="N9" s="18">
        <v>41821</v>
      </c>
      <c r="O9">
        <v>58698</v>
      </c>
      <c r="P9" s="7">
        <f t="shared" si="4"/>
        <v>16877</v>
      </c>
      <c r="Q9" s="8">
        <f t="shared" si="5"/>
        <v>0.40355323880347194</v>
      </c>
    </row>
    <row r="10" spans="1:17" ht="12.75">
      <c r="A10" s="6" t="s">
        <v>6</v>
      </c>
      <c r="B10" s="7">
        <v>56471</v>
      </c>
      <c r="C10">
        <v>57199</v>
      </c>
      <c r="D10" s="7">
        <f t="shared" si="0"/>
        <v>728</v>
      </c>
      <c r="E10" s="8">
        <f t="shared" si="1"/>
        <v>0.01289157266561598</v>
      </c>
      <c r="G10" s="6" t="s">
        <v>6</v>
      </c>
      <c r="H10" s="15">
        <v>52030</v>
      </c>
      <c r="I10">
        <v>57199</v>
      </c>
      <c r="J10" s="7">
        <f t="shared" si="2"/>
        <v>5169</v>
      </c>
      <c r="K10" s="8">
        <f t="shared" si="3"/>
        <v>0.09934653084758793</v>
      </c>
      <c r="M10" s="6" t="s">
        <v>6</v>
      </c>
      <c r="N10" s="18">
        <v>40862</v>
      </c>
      <c r="O10">
        <v>57199</v>
      </c>
      <c r="P10" s="7">
        <f t="shared" si="4"/>
        <v>16337</v>
      </c>
      <c r="Q10" s="8">
        <f t="shared" si="5"/>
        <v>0.3998091136018795</v>
      </c>
    </row>
    <row r="11" spans="1:17" ht="12.75">
      <c r="A11" s="6" t="s">
        <v>7</v>
      </c>
      <c r="B11" s="7">
        <v>56428</v>
      </c>
      <c r="C11">
        <v>57151</v>
      </c>
      <c r="D11" s="7">
        <f t="shared" si="0"/>
        <v>723</v>
      </c>
      <c r="E11" s="8">
        <f t="shared" si="1"/>
        <v>0.012812787977599773</v>
      </c>
      <c r="G11" s="6" t="s">
        <v>7</v>
      </c>
      <c r="H11" s="15">
        <v>52783</v>
      </c>
      <c r="I11">
        <v>57151</v>
      </c>
      <c r="J11" s="7">
        <f t="shared" si="2"/>
        <v>4368</v>
      </c>
      <c r="K11" s="8">
        <f t="shared" si="3"/>
        <v>0.08275391698084611</v>
      </c>
      <c r="M11" s="6" t="s">
        <v>7</v>
      </c>
      <c r="N11" s="18">
        <v>39645</v>
      </c>
      <c r="O11">
        <v>57151</v>
      </c>
      <c r="P11" s="7">
        <f t="shared" si="4"/>
        <v>17506</v>
      </c>
      <c r="Q11" s="8">
        <f t="shared" si="5"/>
        <v>0.4415689242022954</v>
      </c>
    </row>
    <row r="12" spans="1:18" ht="12.75">
      <c r="A12" s="6" t="s">
        <v>8</v>
      </c>
      <c r="B12" s="7">
        <v>56903</v>
      </c>
      <c r="C12">
        <v>57110</v>
      </c>
      <c r="D12" s="7">
        <f t="shared" si="0"/>
        <v>207</v>
      </c>
      <c r="E12" s="8">
        <f t="shared" si="1"/>
        <v>0.0036377695376342196</v>
      </c>
      <c r="F12" t="s">
        <v>10</v>
      </c>
      <c r="G12" s="6" t="s">
        <v>8</v>
      </c>
      <c r="H12" s="15">
        <v>52646</v>
      </c>
      <c r="I12">
        <v>57110</v>
      </c>
      <c r="J12" s="7">
        <f t="shared" si="2"/>
        <v>4464</v>
      </c>
      <c r="K12" s="8">
        <f t="shared" si="3"/>
        <v>0.08479276678190176</v>
      </c>
      <c r="L12" t="s">
        <v>10</v>
      </c>
      <c r="M12" s="6" t="s">
        <v>8</v>
      </c>
      <c r="N12" s="18">
        <v>39401</v>
      </c>
      <c r="O12">
        <v>57110</v>
      </c>
      <c r="P12" s="7">
        <f t="shared" si="4"/>
        <v>17709</v>
      </c>
      <c r="Q12" s="8">
        <f t="shared" si="5"/>
        <v>0.44945559757366566</v>
      </c>
      <c r="R12" t="s">
        <v>10</v>
      </c>
    </row>
    <row r="13" spans="1:18" ht="12.75">
      <c r="A13" s="6" t="s">
        <v>9</v>
      </c>
      <c r="B13" s="7">
        <v>58301</v>
      </c>
      <c r="C13">
        <v>57674</v>
      </c>
      <c r="D13" s="7">
        <f t="shared" si="0"/>
        <v>-627</v>
      </c>
      <c r="E13" s="8">
        <f t="shared" si="1"/>
        <v>-0.010754532512306821</v>
      </c>
      <c r="F13" t="s">
        <v>10</v>
      </c>
      <c r="G13" s="6" t="s">
        <v>9</v>
      </c>
      <c r="H13" s="15">
        <v>51856</v>
      </c>
      <c r="I13">
        <v>57674</v>
      </c>
      <c r="J13" s="7">
        <f t="shared" si="2"/>
        <v>5818</v>
      </c>
      <c r="K13" s="8">
        <f t="shared" si="3"/>
        <v>0.11219531008947856</v>
      </c>
      <c r="L13" t="s">
        <v>10</v>
      </c>
      <c r="M13" s="6" t="s">
        <v>9</v>
      </c>
      <c r="N13" s="18">
        <v>38802</v>
      </c>
      <c r="O13">
        <v>57674</v>
      </c>
      <c r="P13" s="7">
        <f t="shared" si="4"/>
        <v>18872</v>
      </c>
      <c r="Q13" s="8">
        <f t="shared" si="5"/>
        <v>0.4863666821297871</v>
      </c>
      <c r="R13" t="s">
        <v>10</v>
      </c>
    </row>
    <row r="14" spans="1:18" ht="12.75">
      <c r="A14" s="6" t="s">
        <v>11</v>
      </c>
      <c r="B14" s="7">
        <v>59555</v>
      </c>
      <c r="C14">
        <v>59022</v>
      </c>
      <c r="D14" s="7">
        <f t="shared" si="0"/>
        <v>-533</v>
      </c>
      <c r="E14" s="8">
        <f t="shared" si="1"/>
        <v>-0.008949710351775669</v>
      </c>
      <c r="F14" t="s">
        <v>10</v>
      </c>
      <c r="G14" s="6" t="s">
        <v>11</v>
      </c>
      <c r="H14" s="15">
        <v>52282</v>
      </c>
      <c r="I14">
        <v>59022</v>
      </c>
      <c r="J14" s="7">
        <f t="shared" si="2"/>
        <v>6740</v>
      </c>
      <c r="K14" s="8">
        <f t="shared" si="3"/>
        <v>0.1289162618109483</v>
      </c>
      <c r="L14" t="s">
        <v>10</v>
      </c>
      <c r="M14" s="6" t="s">
        <v>11</v>
      </c>
      <c r="N14" s="18">
        <v>40604</v>
      </c>
      <c r="O14">
        <v>59022</v>
      </c>
      <c r="P14" s="7">
        <f t="shared" si="4"/>
        <v>18418</v>
      </c>
      <c r="Q14" s="8">
        <f t="shared" si="5"/>
        <v>0.4536006304797557</v>
      </c>
      <c r="R14" t="s">
        <v>10</v>
      </c>
    </row>
    <row r="15" spans="1:18" ht="12.75">
      <c r="A15" s="6" t="s">
        <v>12</v>
      </c>
      <c r="B15" s="7">
        <v>59413</v>
      </c>
      <c r="C15">
        <v>59948</v>
      </c>
      <c r="D15" s="7">
        <f t="shared" si="0"/>
        <v>535</v>
      </c>
      <c r="E15" s="8">
        <f t="shared" si="1"/>
        <v>0.009004763267298403</v>
      </c>
      <c r="F15" t="s">
        <v>10</v>
      </c>
      <c r="G15" s="6" t="s">
        <v>12</v>
      </c>
      <c r="H15" s="15">
        <v>51180</v>
      </c>
      <c r="I15">
        <v>59948</v>
      </c>
      <c r="J15" s="7">
        <f t="shared" si="2"/>
        <v>8768</v>
      </c>
      <c r="K15" s="8">
        <f t="shared" si="3"/>
        <v>0.17131692067213755</v>
      </c>
      <c r="L15" t="s">
        <v>10</v>
      </c>
      <c r="M15" s="6" t="s">
        <v>12</v>
      </c>
      <c r="N15" s="18">
        <v>41793</v>
      </c>
      <c r="O15">
        <v>59948</v>
      </c>
      <c r="P15" s="7">
        <f t="shared" si="4"/>
        <v>18155</v>
      </c>
      <c r="Q15" s="8">
        <f t="shared" si="5"/>
        <v>0.43440289043619745</v>
      </c>
      <c r="R15" t="s">
        <v>10</v>
      </c>
    </row>
    <row r="16" spans="1:18" ht="12.75">
      <c r="A16" s="6" t="s">
        <v>13</v>
      </c>
      <c r="B16" s="7">
        <v>64465</v>
      </c>
      <c r="C16">
        <v>63841</v>
      </c>
      <c r="D16" s="7">
        <f t="shared" si="0"/>
        <v>-624</v>
      </c>
      <c r="E16" s="8">
        <f t="shared" si="1"/>
        <v>-0.009679671139377958</v>
      </c>
      <c r="F16" t="s">
        <v>10</v>
      </c>
      <c r="G16" s="6" t="s">
        <v>13</v>
      </c>
      <c r="H16" s="15">
        <v>52472</v>
      </c>
      <c r="I16">
        <v>63841</v>
      </c>
      <c r="J16" s="7">
        <f t="shared" si="2"/>
        <v>11369</v>
      </c>
      <c r="K16" s="8">
        <f t="shared" si="3"/>
        <v>0.21666793718554658</v>
      </c>
      <c r="L16" t="s">
        <v>10</v>
      </c>
      <c r="M16" s="6" t="s">
        <v>13</v>
      </c>
      <c r="N16" s="18">
        <v>46771</v>
      </c>
      <c r="O16">
        <v>63841</v>
      </c>
      <c r="P16" s="7">
        <f t="shared" si="4"/>
        <v>17070</v>
      </c>
      <c r="Q16" s="8">
        <f t="shared" si="5"/>
        <v>0.3649697462102585</v>
      </c>
      <c r="R16" t="s">
        <v>10</v>
      </c>
    </row>
    <row r="17" spans="1:18" ht="12.75">
      <c r="A17" s="6" t="s">
        <v>14</v>
      </c>
      <c r="B17" s="7">
        <v>57704</v>
      </c>
      <c r="C17">
        <v>59994</v>
      </c>
      <c r="D17" s="7">
        <f t="shared" si="0"/>
        <v>2290</v>
      </c>
      <c r="E17" s="8">
        <f t="shared" si="1"/>
        <v>0.03968529044780258</v>
      </c>
      <c r="F17" t="s">
        <v>10</v>
      </c>
      <c r="G17" s="6" t="s">
        <v>14</v>
      </c>
      <c r="H17" s="15">
        <v>47128</v>
      </c>
      <c r="I17">
        <v>59994</v>
      </c>
      <c r="J17" s="7">
        <f t="shared" si="2"/>
        <v>12866</v>
      </c>
      <c r="K17" s="8">
        <f t="shared" si="3"/>
        <v>0.2730011882532677</v>
      </c>
      <c r="L17" t="s">
        <v>10</v>
      </c>
      <c r="M17" s="6" t="s">
        <v>14</v>
      </c>
      <c r="N17" s="18">
        <v>45629</v>
      </c>
      <c r="O17">
        <v>59994</v>
      </c>
      <c r="P17" s="7">
        <f t="shared" si="4"/>
        <v>14365</v>
      </c>
      <c r="Q17" s="8">
        <f t="shared" si="5"/>
        <v>0.3148217142606676</v>
      </c>
      <c r="R17" t="s">
        <v>10</v>
      </c>
    </row>
    <row r="18" spans="1:18" ht="12.75">
      <c r="A18" s="6" t="s">
        <v>15</v>
      </c>
      <c r="B18" s="7">
        <v>52799</v>
      </c>
      <c r="C18">
        <v>54372</v>
      </c>
      <c r="D18" s="7">
        <f t="shared" si="0"/>
        <v>1573</v>
      </c>
      <c r="E18" s="8">
        <f t="shared" si="1"/>
        <v>0.02979223091346427</v>
      </c>
      <c r="F18" t="s">
        <v>10</v>
      </c>
      <c r="G18" s="6" t="s">
        <v>15</v>
      </c>
      <c r="H18" s="15">
        <v>41751</v>
      </c>
      <c r="I18">
        <v>54372</v>
      </c>
      <c r="J18" s="7">
        <f t="shared" si="2"/>
        <v>12621</v>
      </c>
      <c r="K18" s="8">
        <f t="shared" si="3"/>
        <v>0.30229216066681036</v>
      </c>
      <c r="L18" t="s">
        <v>10</v>
      </c>
      <c r="M18" s="6" t="s">
        <v>15</v>
      </c>
      <c r="N18" s="18">
        <v>40619</v>
      </c>
      <c r="O18">
        <v>54372</v>
      </c>
      <c r="P18" s="7">
        <f t="shared" si="4"/>
        <v>13753</v>
      </c>
      <c r="Q18" s="8">
        <f t="shared" si="5"/>
        <v>0.3385853910731431</v>
      </c>
      <c r="R18" t="s">
        <v>10</v>
      </c>
    </row>
    <row r="19" spans="1:18" ht="12.75">
      <c r="A19" s="6" t="s">
        <v>16</v>
      </c>
      <c r="B19" s="7">
        <v>50401</v>
      </c>
      <c r="C19">
        <v>51831</v>
      </c>
      <c r="D19" s="7">
        <f>C19-B19</f>
        <v>1430</v>
      </c>
      <c r="E19" s="8">
        <f t="shared" si="1"/>
        <v>0.028372452927521278</v>
      </c>
      <c r="F19" t="s">
        <v>10</v>
      </c>
      <c r="G19" s="6" t="s">
        <v>16</v>
      </c>
      <c r="H19" s="15">
        <v>35480</v>
      </c>
      <c r="I19">
        <v>51831</v>
      </c>
      <c r="J19" s="7">
        <f>I19-H19</f>
        <v>16351</v>
      </c>
      <c r="K19" s="8">
        <f t="shared" si="3"/>
        <v>0.4608511837655017</v>
      </c>
      <c r="L19" t="s">
        <v>10</v>
      </c>
      <c r="M19" s="6" t="s">
        <v>16</v>
      </c>
      <c r="N19" s="18">
        <v>35538</v>
      </c>
      <c r="O19">
        <v>51831</v>
      </c>
      <c r="P19" s="7">
        <f t="shared" si="4"/>
        <v>16293</v>
      </c>
      <c r="Q19" s="8">
        <f t="shared" si="5"/>
        <v>0.4584669930778322</v>
      </c>
      <c r="R19" t="s">
        <v>10</v>
      </c>
    </row>
    <row r="20" spans="1:18" ht="12.75">
      <c r="A20" s="6" t="s">
        <v>17</v>
      </c>
      <c r="B20" s="7">
        <v>421</v>
      </c>
      <c r="C20" s="7">
        <v>375</v>
      </c>
      <c r="D20" s="7"/>
      <c r="E20" s="8"/>
      <c r="F20" t="s">
        <v>10</v>
      </c>
      <c r="G20" s="6" t="s">
        <v>17</v>
      </c>
      <c r="H20" s="15"/>
      <c r="I20" s="7">
        <v>375</v>
      </c>
      <c r="J20" s="7"/>
      <c r="K20" s="8"/>
      <c r="L20" t="s">
        <v>10</v>
      </c>
      <c r="M20" s="6" t="s">
        <v>17</v>
      </c>
      <c r="N20" s="18"/>
      <c r="O20" s="7">
        <v>375</v>
      </c>
      <c r="P20" s="7"/>
      <c r="Q20" s="8"/>
      <c r="R20" t="s">
        <v>10</v>
      </c>
    </row>
    <row r="21" spans="1:17" ht="12.75">
      <c r="A21" s="6" t="s">
        <v>18</v>
      </c>
      <c r="B21" s="7"/>
      <c r="C21" s="7"/>
      <c r="D21" s="7"/>
      <c r="E21" s="8"/>
      <c r="G21" s="6" t="s">
        <v>18</v>
      </c>
      <c r="H21" s="16"/>
      <c r="I21" s="7"/>
      <c r="J21" s="7"/>
      <c r="K21" s="8"/>
      <c r="M21" s="6" t="s">
        <v>18</v>
      </c>
      <c r="N21" s="18">
        <v>6013</v>
      </c>
      <c r="O21" s="7"/>
      <c r="P21" s="7"/>
      <c r="Q21" s="8"/>
    </row>
    <row r="22" spans="1:17" ht="12.75">
      <c r="A22" s="6" t="s">
        <v>19</v>
      </c>
      <c r="B22" s="7"/>
      <c r="C22" s="7"/>
      <c r="D22" s="7"/>
      <c r="E22" s="8"/>
      <c r="G22" s="6" t="s">
        <v>19</v>
      </c>
      <c r="H22" s="15">
        <v>1330</v>
      </c>
      <c r="I22" s="7"/>
      <c r="J22" s="7"/>
      <c r="K22" s="8"/>
      <c r="M22" s="6" t="s">
        <v>19</v>
      </c>
      <c r="N22" s="18">
        <v>967</v>
      </c>
      <c r="O22" s="7"/>
      <c r="P22" s="7"/>
      <c r="Q22" s="8"/>
    </row>
    <row r="23" spans="1:17" ht="12.75">
      <c r="A23" s="6" t="s">
        <v>20</v>
      </c>
      <c r="B23" s="7"/>
      <c r="C23" s="7"/>
      <c r="D23" s="7"/>
      <c r="E23" s="8"/>
      <c r="G23" s="6" t="s">
        <v>20</v>
      </c>
      <c r="H23" s="15"/>
      <c r="I23" s="7"/>
      <c r="J23" s="7"/>
      <c r="K23" s="8"/>
      <c r="M23" s="6" t="s">
        <v>20</v>
      </c>
      <c r="N23" s="18"/>
      <c r="O23" s="7"/>
      <c r="P23" s="7"/>
      <c r="Q23" s="8"/>
    </row>
    <row r="24" spans="1:17" ht="13.5" thickBot="1">
      <c r="A24" s="9" t="s">
        <v>21</v>
      </c>
      <c r="B24" s="10">
        <f>SUM(B6:B23)</f>
        <v>766657</v>
      </c>
      <c r="C24" s="10">
        <f>SUM(C6:C23)</f>
        <v>780708</v>
      </c>
      <c r="D24" s="10">
        <f>C24-B24</f>
        <v>14051</v>
      </c>
      <c r="E24" s="11">
        <f>D24/B24</f>
        <v>0.01832762239176059</v>
      </c>
      <c r="G24" s="9" t="s">
        <v>21</v>
      </c>
      <c r="H24" s="17">
        <f>SUM(H6:H23)</f>
        <v>656279</v>
      </c>
      <c r="I24" s="10">
        <f>SUM(I6:I23)</f>
        <v>780708</v>
      </c>
      <c r="J24" s="10">
        <f>I24-H24</f>
        <v>124429</v>
      </c>
      <c r="K24" s="11">
        <f>J24/H24</f>
        <v>0.18959771682470414</v>
      </c>
      <c r="M24" s="9" t="s">
        <v>21</v>
      </c>
      <c r="N24" s="17">
        <f>SUM(N6:N23)</f>
        <v>550642</v>
      </c>
      <c r="O24" s="10">
        <f>SUM(O6:O23)</f>
        <v>780708</v>
      </c>
      <c r="P24" s="10">
        <f t="shared" si="4"/>
        <v>230066</v>
      </c>
      <c r="Q24" s="11">
        <f t="shared" si="5"/>
        <v>0.4178141151601222</v>
      </c>
    </row>
    <row r="25" ht="13.5" thickTop="1"/>
    <row r="27" ht="12.75">
      <c r="A27" s="12" t="s">
        <v>22</v>
      </c>
    </row>
    <row r="28" ht="12.75">
      <c r="A28" s="12" t="s">
        <v>23</v>
      </c>
    </row>
    <row r="29" ht="12.75">
      <c r="A29" s="13" t="s">
        <v>24</v>
      </c>
    </row>
    <row r="31" s="16" customFormat="1" ht="12.75"/>
    <row r="32" s="16" customFormat="1" ht="12.75"/>
    <row r="33" s="16" customFormat="1" ht="12.75"/>
    <row r="34" s="16" customFormat="1" ht="12.75">
      <c r="C34" s="18"/>
    </row>
    <row r="35" s="16" customFormat="1" ht="12.75">
      <c r="C35" s="18"/>
    </row>
    <row r="36" s="16" customFormat="1" ht="12.75">
      <c r="C36" s="18"/>
    </row>
    <row r="37" s="16" customFormat="1" ht="12.75">
      <c r="C37" s="18"/>
    </row>
    <row r="38" s="16" customFormat="1" ht="12.75">
      <c r="C38" s="18"/>
    </row>
    <row r="39" s="16" customFormat="1" ht="12.75">
      <c r="C39" s="18"/>
    </row>
    <row r="40" s="16" customFormat="1" ht="12.75">
      <c r="C40" s="18"/>
    </row>
    <row r="41" s="16" customFormat="1" ht="12.75">
      <c r="C41" s="18"/>
    </row>
    <row r="42" s="16" customFormat="1" ht="12.75">
      <c r="C42" s="18"/>
    </row>
    <row r="43" s="16" customFormat="1" ht="12.75">
      <c r="C43" s="18"/>
    </row>
    <row r="44" s="16" customFormat="1" ht="12.75">
      <c r="C44" s="18"/>
    </row>
    <row r="45" s="16" customFormat="1" ht="12.75">
      <c r="C45" s="18"/>
    </row>
    <row r="46" s="16" customFormat="1" ht="12.75">
      <c r="C46" s="18"/>
    </row>
    <row r="47" s="16" customFormat="1" ht="12.75">
      <c r="C47" s="18"/>
    </row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</sheetData>
  <printOptions/>
  <pageMargins left="0.75" right="0.75" top="1" bottom="1" header="0.5" footer="0.5"/>
  <pageSetup fitToHeight="28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mandal_t</cp:lastModifiedBy>
  <cp:lastPrinted>2006-12-08T23:29:47Z</cp:lastPrinted>
  <dcterms:created xsi:type="dcterms:W3CDTF">2006-06-13T20:57:33Z</dcterms:created>
  <dcterms:modified xsi:type="dcterms:W3CDTF">2006-12-08T23:29:56Z</dcterms:modified>
  <cp:category/>
  <cp:version/>
  <cp:contentType/>
  <cp:contentStatus/>
</cp:coreProperties>
</file>