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240" windowWidth="1581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'Sheet1'!$A$1:$V$4723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<sst xmlns="http://schemas.openxmlformats.org/spreadsheetml/2006/main" count="8676" uniqueCount="670">
  <si>
    <t>ADAMS</t>
  </si>
  <si>
    <t>Elementary</t>
  </si>
  <si>
    <t>Susp.</t>
  </si>
  <si>
    <t>Expl.</t>
  </si>
  <si>
    <t>RLE.</t>
  </si>
  <si>
    <t>Oth.</t>
  </si>
  <si>
    <t>Jr./Middle</t>
  </si>
  <si>
    <t>Senior</t>
  </si>
  <si>
    <t>District</t>
  </si>
  <si>
    <t>Totals:</t>
  </si>
  <si>
    <t>_x000C_</t>
  </si>
  <si>
    <t>BRIGHTON</t>
  </si>
  <si>
    <t>BENNETT</t>
  </si>
  <si>
    <t>STRASBURG</t>
  </si>
  <si>
    <t>WESTMINSTER</t>
  </si>
  <si>
    <t>ALAMOSA</t>
  </si>
  <si>
    <t>SANGRE</t>
  </si>
  <si>
    <t>DE</t>
  </si>
  <si>
    <t>ARAPAHOE</t>
  </si>
  <si>
    <t>ENGLEWOOD</t>
  </si>
  <si>
    <t>SHERIDAN</t>
  </si>
  <si>
    <t>CHERRY</t>
  </si>
  <si>
    <t>CREEK</t>
  </si>
  <si>
    <t>LITTLETON</t>
  </si>
  <si>
    <t>DEER</t>
  </si>
  <si>
    <t>ADAMS-ARAPAHOE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</si>
  <si>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</si>
  <si>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</si>
  <si>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</si>
  <si>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</si>
  <si>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</si>
  <si>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</si>
  <si>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</si>
  <si>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</si>
  <si>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</si>
  <si>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</t>
  </si>
  <si>
    <t>ANIMAS</t>
  </si>
  <si>
    <t>MC</t>
  </si>
  <si>
    <t>BOULDER</t>
  </si>
  <si>
    <t>ST</t>
  </si>
  <si>
    <t>VALLEY</t>
  </si>
  <si>
    <t>CHAFFEE</t>
  </si>
  <si>
    <t>BUENA</t>
  </si>
  <si>
    <t>SALIDA</t>
  </si>
  <si>
    <t>CHEYENNE</t>
  </si>
  <si>
    <t>KIT</t>
  </si>
  <si>
    <t>CARSON</t>
  </si>
  <si>
    <t>CLEAR</t>
  </si>
  <si>
    <t>CONEJOS</t>
  </si>
  <si>
    <t>NORTH</t>
  </si>
  <si>
    <t>SANFORD</t>
  </si>
  <si>
    <t>SOUTH</t>
  </si>
  <si>
    <t>COSTILLA</t>
  </si>
  <si>
    <t>CENTENNIAL</t>
  </si>
  <si>
    <t>SIERRA</t>
  </si>
  <si>
    <t>GRANDE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</si>
  <si>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</si>
  <si>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</si>
  <si>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</si>
  <si>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</si>
  <si>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</si>
  <si>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</si>
  <si>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</si>
  <si>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</si>
  <si>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</si>
  <si>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</si>
  <si>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AGATE</t>
  </si>
  <si>
    <t>EL</t>
  </si>
  <si>
    <t>PASO</t>
  </si>
  <si>
    <t>CALHAN</t>
  </si>
  <si>
    <t>HARRISON</t>
  </si>
  <si>
    <t>WIDEFIELD</t>
  </si>
  <si>
    <t>FOUNTAIN</t>
  </si>
  <si>
    <t>COLORADO</t>
  </si>
  <si>
    <t>MOUNTAIN</t>
  </si>
  <si>
    <t>MANITOU</t>
  </si>
  <si>
    <t>ACADEMY</t>
  </si>
  <si>
    <t>ELLICOTT</t>
  </si>
  <si>
    <t>PEYTON</t>
  </si>
  <si>
    <t>HANOVER</t>
  </si>
  <si>
    <t>LEWIS-PALMER</t>
  </si>
  <si>
    <t>FALCON</t>
  </si>
  <si>
    <t>EDISON</t>
  </si>
  <si>
    <t>MIAMI/YODER</t>
  </si>
  <si>
    <t>FREMONT</t>
  </si>
  <si>
    <t>CANON</t>
  </si>
  <si>
    <t>FLORENCE</t>
  </si>
  <si>
    <t>COTOPAXI</t>
  </si>
  <si>
    <t>GARFIELD</t>
  </si>
  <si>
    <t>ROARING</t>
  </si>
  <si>
    <t>GILPIN</t>
  </si>
  <si>
    <t>GRAND</t>
  </si>
  <si>
    <t>WEST</t>
  </si>
  <si>
    <t>EAST</t>
  </si>
  <si>
    <t>GUNNISON</t>
  </si>
  <si>
    <t>HINSDALE</t>
  </si>
  <si>
    <t>HUERFANO</t>
  </si>
  <si>
    <t>LA</t>
  </si>
  <si>
    <t>JACKSON</t>
  </si>
  <si>
    <t>PARK</t>
  </si>
  <si>
    <t>JEFFERSON</t>
  </si>
  <si>
    <t>EADS</t>
  </si>
  <si>
    <t>PLAINVIEW</t>
  </si>
  <si>
    <t>ARRIBA-FLAGLER</t>
  </si>
  <si>
    <t>HI-PLAINS</t>
  </si>
  <si>
    <t>STRATTON</t>
  </si>
  <si>
    <t>BETHUNE</t>
  </si>
  <si>
    <t>BURLINGTON</t>
  </si>
  <si>
    <t>LAKE</t>
  </si>
  <si>
    <t>PLATA</t>
  </si>
  <si>
    <t>DURANGO</t>
  </si>
  <si>
    <t>BAYFIELD</t>
  </si>
  <si>
    <t>IGNACIO</t>
  </si>
  <si>
    <t>LARIMER</t>
  </si>
  <si>
    <t>POUDRE</t>
  </si>
  <si>
    <t>THOMPSON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</si>
  <si>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</si>
  <si>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</si>
  <si>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</si>
  <si>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</si>
  <si>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</si>
  <si>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</si>
  <si>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</si>
  <si>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</si>
  <si>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</si>
  <si>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</si>
  <si>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</si>
  <si>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FRENCHMAN</t>
  </si>
  <si>
    <t>BUFFALO</t>
  </si>
  <si>
    <t>PLATEAU</t>
  </si>
  <si>
    <t>MESA</t>
  </si>
  <si>
    <t>MINERAL</t>
  </si>
  <si>
    <t>CREEDE</t>
  </si>
  <si>
    <t>MOFFAT</t>
  </si>
  <si>
    <t>MONTEZUMA</t>
  </si>
  <si>
    <t>MONTEZUMA-CORTEZ</t>
  </si>
  <si>
    <t>MANCOS</t>
  </si>
  <si>
    <t>MONTROSE</t>
  </si>
  <si>
    <t>MORGAN</t>
  </si>
  <si>
    <t>BRUSH</t>
  </si>
  <si>
    <t>FORT</t>
  </si>
  <si>
    <t>WELDON</t>
  </si>
  <si>
    <t>WIGGINS</t>
  </si>
  <si>
    <t>OTERO</t>
  </si>
  <si>
    <t>ROCKY</t>
  </si>
  <si>
    <t>MANZANOLA</t>
  </si>
  <si>
    <t>FOWLER</t>
  </si>
  <si>
    <t>CHERAW</t>
  </si>
  <si>
    <t>SWINK</t>
  </si>
  <si>
    <t>OURAY</t>
  </si>
  <si>
    <t>RIDGWAY</t>
  </si>
  <si>
    <t>PLATTE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</si>
  <si>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</si>
  <si>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</si>
  <si>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</si>
  <si>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</si>
  <si>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</si>
  <si>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</si>
  <si>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</si>
  <si>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</si>
  <si>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</si>
  <si>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</si>
  <si>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</si>
  <si>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RIO</t>
  </si>
  <si>
    <t>BLANCO</t>
  </si>
  <si>
    <t>MEEKER</t>
  </si>
  <si>
    <t>RANGELY</t>
  </si>
  <si>
    <t>DEL</t>
  </si>
  <si>
    <t>MONTE</t>
  </si>
  <si>
    <t>SARGENT</t>
  </si>
  <si>
    <t>ROUTT</t>
  </si>
  <si>
    <t>HAYDEN</t>
  </si>
  <si>
    <t>STEAMBOAT</t>
  </si>
  <si>
    <t>SAGUACHE</t>
  </si>
  <si>
    <t>CENTER</t>
  </si>
  <si>
    <t>SAN</t>
  </si>
  <si>
    <t>JUAN</t>
  </si>
  <si>
    <t>SILVERTON</t>
  </si>
  <si>
    <t>MIGUEL</t>
  </si>
  <si>
    <t>TELLURIDE</t>
  </si>
  <si>
    <t>NORWOOD</t>
  </si>
  <si>
    <t>SEDGWICK</t>
  </si>
  <si>
    <t>JULESBURG</t>
  </si>
  <si>
    <t>SUMMIT</t>
  </si>
  <si>
    <t>TELLER</t>
  </si>
  <si>
    <t>CRIPPLE</t>
  </si>
  <si>
    <t>WOODLAND</t>
  </si>
  <si>
    <t>WASHINGTON</t>
  </si>
  <si>
    <t>AKRON</t>
  </si>
  <si>
    <t>ARICKAREE</t>
  </si>
  <si>
    <t>OTIS</t>
  </si>
  <si>
    <t>LONE</t>
  </si>
  <si>
    <t>WOODLIN</t>
  </si>
  <si>
    <t>WELD</t>
  </si>
  <si>
    <t>EATON</t>
  </si>
  <si>
    <t>KEENESBURG</t>
  </si>
  <si>
    <t>WINDSOR</t>
  </si>
  <si>
    <t>JOHNSTOWN-MILLIKEN</t>
  </si>
  <si>
    <t>GREELEY</t>
  </si>
  <si>
    <t>AULT-HIGHLAND</t>
  </si>
  <si>
    <t>BRIGGSDALE</t>
  </si>
  <si>
    <t>PRAIRIE</t>
  </si>
  <si>
    <t>PAWNEE</t>
  </si>
  <si>
    <t>YUMA</t>
  </si>
  <si>
    <t>WRAY</t>
  </si>
  <si>
    <t>IDALIA</t>
  </si>
  <si>
    <t>LIBERTY</t>
  </si>
  <si>
    <t>BOCS</t>
  </si>
  <si>
    <t>EXPEDITIONARY</t>
  </si>
  <si>
    <t>County/District/School</t>
  </si>
  <si>
    <t>TYPE</t>
  </si>
  <si>
    <t>STUDENTS DISCIPLINED</t>
  </si>
  <si>
    <t>EOY STU CT</t>
  </si>
  <si>
    <t>% RATE</t>
  </si>
  <si>
    <t>DRUG VIAOLATIONS</t>
  </si>
  <si>
    <t>ALCOHOL VIOLATIONS</t>
  </si>
  <si>
    <t>TOBACCO VIOLATIONS</t>
  </si>
  <si>
    <t>ASSUALTS/FIGHTS</t>
  </si>
  <si>
    <t>DANGEROUS WEAPONS</t>
  </si>
  <si>
    <t>ROBBERY</t>
  </si>
  <si>
    <t>OTHER FELONY</t>
  </si>
  <si>
    <t>DISOBEY/DEFIANT</t>
  </si>
  <si>
    <t>DETREMENT BEHAVIOR</t>
  </si>
  <si>
    <t>DESTROY PROPERTY</t>
  </si>
  <si>
    <t>REPEATED INTERFERANCE</t>
  </si>
  <si>
    <t>OTHER CODE OF CONDUCT</t>
  </si>
  <si>
    <t>REPORT TOTALS</t>
  </si>
  <si>
    <t>COLORADO BOCS</t>
  </si>
  <si>
    <t>9150 SANTA FE TRAIL BOCES</t>
  </si>
  <si>
    <t>9130 District Totals:</t>
  </si>
  <si>
    <t>0010 District Totals:</t>
  </si>
  <si>
    <t>0020 District Totals:</t>
  </si>
  <si>
    <t>0020 NORTHGLENN-THORNTON 12</t>
  </si>
  <si>
    <t>0010 MAPLETON 1</t>
  </si>
  <si>
    <t>0030 ADAMS COUNTY 14</t>
  </si>
  <si>
    <t>0030 District Totals:</t>
  </si>
  <si>
    <t/>
  </si>
  <si>
    <t>0010  MAPLETON  1</t>
  </si>
  <si>
    <t>0020  NORTHGLENN-THORNTON  12</t>
  </si>
  <si>
    <t>ADAMS Totals:</t>
  </si>
  <si>
    <t>ALAMOSA Totals:</t>
  </si>
  <si>
    <t>ARAPAHOE Totals:</t>
  </si>
  <si>
    <t>ARCHULETA Totals:</t>
  </si>
  <si>
    <t>LAKE Totals:</t>
  </si>
  <si>
    <t>LA PLATA</t>
  </si>
  <si>
    <t>CONEJOS Totals:</t>
  </si>
  <si>
    <t>COSTILLA Totals:</t>
  </si>
  <si>
    <t>CROWLEY Totals:</t>
  </si>
  <si>
    <t>CUSTER Totals:</t>
  </si>
  <si>
    <t>DELTA Totals:</t>
  </si>
  <si>
    <t>DENVER Totals:</t>
  </si>
  <si>
    <t>DOLORES Totals:</t>
  </si>
  <si>
    <t>DOUGLAS Totals:</t>
  </si>
  <si>
    <t>EAGLE Totals:</t>
  </si>
  <si>
    <t>CHAFFEE Totals:</t>
  </si>
  <si>
    <t>WELD Totals:</t>
  </si>
  <si>
    <t>WASHINGTON Totals:</t>
  </si>
  <si>
    <t>TELLER Totals:</t>
  </si>
  <si>
    <t>SUMMIT Totals:</t>
  </si>
  <si>
    <t>SEDGWICK Totals:</t>
  </si>
  <si>
    <t>SAN MIGUEL</t>
  </si>
  <si>
    <t>SAN JUAN</t>
  </si>
  <si>
    <t>BACA Totals:</t>
  </si>
  <si>
    <t>0290 LAS ANIMAS RE-1</t>
  </si>
  <si>
    <t>0310 MC CLAVE RE-2</t>
  </si>
  <si>
    <t>BENT Totals:</t>
  </si>
  <si>
    <t>0470 ST VRAIN RE 1J</t>
  </si>
  <si>
    <t>0480 BOULDER VALEY RE 2</t>
  </si>
  <si>
    <t>0480 District Totals:</t>
  </si>
  <si>
    <t>BOULDER Totals:</t>
  </si>
  <si>
    <t>0490 BUENA VISTA R-31</t>
  </si>
  <si>
    <t>0490 District Totals:</t>
  </si>
  <si>
    <t>0500 SALIDA R-32</t>
  </si>
  <si>
    <t>0500 District Totals:</t>
  </si>
  <si>
    <t>0510 KIT CARSON R-1</t>
  </si>
  <si>
    <t>3220 IDALIA RJ-3</t>
  </si>
  <si>
    <t>3220 District Totals:</t>
  </si>
  <si>
    <t>3230 LIBERTY J-4</t>
  </si>
  <si>
    <t>3230 District Totals:</t>
  </si>
  <si>
    <t>YUMA Totals:</t>
  </si>
  <si>
    <t>9030 MOUNTAIN BOCES</t>
  </si>
  <si>
    <t>9030 District Totals:</t>
  </si>
  <si>
    <t>9035 CENTENNIAL BOCES</t>
  </si>
  <si>
    <t>9035 District Totals:</t>
  </si>
  <si>
    <t>9130 EXPEDITIONARY BOCES</t>
  </si>
  <si>
    <t>3210 District Totals:</t>
  </si>
  <si>
    <t>3210 WRAY RD-2</t>
  </si>
  <si>
    <t>3200 District Totals:</t>
  </si>
  <si>
    <t>3148 District Totals:</t>
  </si>
  <si>
    <t>3148 PAWNEE RE-12</t>
  </si>
  <si>
    <t>3147 District Totals:</t>
  </si>
  <si>
    <t>3147 PRAIRIE RE-11</t>
  </si>
  <si>
    <t>3146 District Totals:</t>
  </si>
  <si>
    <t>3146 BRIGGSDALE RE-10</t>
  </si>
  <si>
    <t>3145 District Totals:</t>
  </si>
  <si>
    <t>3140 District Totals:</t>
  </si>
  <si>
    <t>3140 WELD COUNTY</t>
  </si>
  <si>
    <t>3130 District Totals:</t>
  </si>
  <si>
    <t>3130 PLATTE VALLEY RE-7</t>
  </si>
  <si>
    <t>3120 District Totals:</t>
  </si>
  <si>
    <t>3120 GREELEY 6</t>
  </si>
  <si>
    <t>3110 District Totals:</t>
  </si>
  <si>
    <t>3110 JOHNSTOWN-MILLIKEN RE-5J</t>
  </si>
  <si>
    <t>3100 District Totals:</t>
  </si>
  <si>
    <t>3100 WINDSOR RE-4</t>
  </si>
  <si>
    <t>3090 District Totals:</t>
  </si>
  <si>
    <t>3090 KEENESBURG RE-3(J)</t>
  </si>
  <si>
    <t>3085 District Totals:</t>
  </si>
  <si>
    <t>3085 EATON RE-2</t>
  </si>
  <si>
    <t>0310 District Totals:</t>
  </si>
  <si>
    <t>0940 BIG SANDY 100J</t>
  </si>
  <si>
    <t>0940 District Totals:</t>
  </si>
  <si>
    <t>0950 ELBERT 200</t>
  </si>
  <si>
    <t>0950 District Totals:</t>
  </si>
  <si>
    <t>0960 AGATE 300</t>
  </si>
  <si>
    <t>0960 District Totals:</t>
  </si>
  <si>
    <t>ELBERT Totals:</t>
  </si>
  <si>
    <t>EL PASO</t>
  </si>
  <si>
    <t>0970 CALHAN RJ-1</t>
  </si>
  <si>
    <t>0970 District Totals:</t>
  </si>
  <si>
    <t>0980 HARRISON 2</t>
  </si>
  <si>
    <t>0980 District Totals:</t>
  </si>
  <si>
    <t>0990 WIDEFIELD 3</t>
  </si>
  <si>
    <t>0990 District Totals:</t>
  </si>
  <si>
    <t>1000 FOUNTAIN 8</t>
  </si>
  <si>
    <t>1000 District Totals:</t>
  </si>
  <si>
    <t>1010 COLORADO SPRINGS 11</t>
  </si>
  <si>
    <t>1010 District Totals:</t>
  </si>
  <si>
    <t>1020 CHEYENNE MOUNTAIN 12</t>
  </si>
  <si>
    <t>1020 District Totals:</t>
  </si>
  <si>
    <t>1030 MANITOU SPRINGS 14</t>
  </si>
  <si>
    <t>1030 District Totals:</t>
  </si>
  <si>
    <t>1040 ACADEMY 20</t>
  </si>
  <si>
    <t>1040 District Totals:</t>
  </si>
  <si>
    <t>1050 ELLICOTT 22</t>
  </si>
  <si>
    <t>1050 District Totals:</t>
  </si>
  <si>
    <t>1060 PEYTON 23 JT</t>
  </si>
  <si>
    <t>1060 District Totals:</t>
  </si>
  <si>
    <t>1070 HANOVER 28</t>
  </si>
  <si>
    <t>1070 District Totals:</t>
  </si>
  <si>
    <t>1080 LEWIS-PALMER 38</t>
  </si>
  <si>
    <t>1080 District Totals:</t>
  </si>
  <si>
    <t>1110 FALCON 49</t>
  </si>
  <si>
    <t>1110 District Totals:</t>
  </si>
  <si>
    <t>1120 District Totals:</t>
  </si>
  <si>
    <t>1130 MIAMI/YODER 60 JT</t>
  </si>
  <si>
    <t>1130 District Totals:</t>
  </si>
  <si>
    <t>EL PASO Totals:</t>
  </si>
  <si>
    <t>1120 EDISON 54 JT</t>
  </si>
  <si>
    <t>1140 CANON CITY RE-1</t>
  </si>
  <si>
    <t>1140 District Totals:</t>
  </si>
  <si>
    <t>1150 FLORENCE RE-2</t>
  </si>
  <si>
    <t>1150 District Totals:</t>
  </si>
  <si>
    <t>1160 COTOPAXI RE-3</t>
  </si>
  <si>
    <t>1160 District Totals:</t>
  </si>
  <si>
    <t>FREMONT Totals:</t>
  </si>
  <si>
    <t>1180 ROARING FORK RE-1</t>
  </si>
  <si>
    <t>1180 District Totals:</t>
  </si>
  <si>
    <t>1195 GARFIELD RE-2</t>
  </si>
  <si>
    <t>1195 District Totals:</t>
  </si>
  <si>
    <t>1220 GARFIELD 16</t>
  </si>
  <si>
    <t>1220 District Totals:</t>
  </si>
  <si>
    <t>GARFIELD Totals:</t>
  </si>
  <si>
    <t>1330 GILPIN COUNTY RE-1</t>
  </si>
  <si>
    <t>GILPIN Totals:</t>
  </si>
  <si>
    <t>1330 District Totals:</t>
  </si>
  <si>
    <t>1340 WEST GRAND 1-JT</t>
  </si>
  <si>
    <t>1340 District Totals:</t>
  </si>
  <si>
    <t>1350 EAST GRAND 2</t>
  </si>
  <si>
    <t>1350 District Totals:</t>
  </si>
  <si>
    <t>GRAND Totals:</t>
  </si>
  <si>
    <t>1360 GUNNISON WATERSHED RE1J</t>
  </si>
  <si>
    <t>1360 District Totals:</t>
  </si>
  <si>
    <t>GUNNISON Totals:</t>
  </si>
  <si>
    <t>1380 HINSDALE COUNTY RE 1</t>
  </si>
  <si>
    <t>1380 District Totals:</t>
  </si>
  <si>
    <t>HINSDALE Totals:</t>
  </si>
  <si>
    <t>1390 HUERFANO RE-1</t>
  </si>
  <si>
    <t>1390 District Totals:</t>
  </si>
  <si>
    <t>1400 LA VETA RE-2</t>
  </si>
  <si>
    <t>1400 District Totals:</t>
  </si>
  <si>
    <t>HUERFANO Totals:</t>
  </si>
  <si>
    <t>1410 NORTH PARK R-1</t>
  </si>
  <si>
    <t>1410 District Totals:</t>
  </si>
  <si>
    <t>JACKSON Totals:</t>
  </si>
  <si>
    <t>1420 JEFFERSON COUNTY R-1</t>
  </si>
  <si>
    <t>1420 District Totals:</t>
  </si>
  <si>
    <t>JEFFERSON Totals:</t>
  </si>
  <si>
    <t>1430 EADS RE-1</t>
  </si>
  <si>
    <t>1430 District Totals:</t>
  </si>
  <si>
    <t>1440 PLAINVIEW RE-2</t>
  </si>
  <si>
    <t>1440 District Totals:</t>
  </si>
  <si>
    <t>KIOWA Totals:</t>
  </si>
  <si>
    <t>KIT CARSON</t>
  </si>
  <si>
    <t>1450 ARRIBA-FLAGLER C-20</t>
  </si>
  <si>
    <t>1450 District Totals:</t>
  </si>
  <si>
    <t>1460 HI-PLAINS R-23</t>
  </si>
  <si>
    <t>1460 District Totals:</t>
  </si>
  <si>
    <t>1480 STRATTON R-4</t>
  </si>
  <si>
    <t>1480 District Totals:</t>
  </si>
  <si>
    <t>1490 BETHUNE R-5</t>
  </si>
  <si>
    <t>1490 District Totals:</t>
  </si>
  <si>
    <t>1500 BURLINGTON RE-6J</t>
  </si>
  <si>
    <t>1500 District Totals:</t>
  </si>
  <si>
    <t>KIT CARSON Totals:</t>
  </si>
  <si>
    <t>1510 LAKE COUNTY R-1</t>
  </si>
  <si>
    <t>1510 District Totals:</t>
  </si>
  <si>
    <t>1520 DURANGO 9-R</t>
  </si>
  <si>
    <t>1520 District Totals:</t>
  </si>
  <si>
    <t>1540 District Totals:</t>
  </si>
  <si>
    <t>LA PLATA Totals:</t>
  </si>
  <si>
    <t>1550 POUDRE R-1</t>
  </si>
  <si>
    <t>1550 District Totals:</t>
  </si>
  <si>
    <t>1560 THOMPSON R-2J</t>
  </si>
  <si>
    <t>1560 District Totals:</t>
  </si>
  <si>
    <t>1570 PARK (ESTES PARK) R-3</t>
  </si>
  <si>
    <t>1570 District Totals:</t>
  </si>
  <si>
    <t>LARIMER Totals:</t>
  </si>
  <si>
    <t xml:space="preserve">LAS ANIMAS </t>
  </si>
  <si>
    <t>1580 TRINIDAD 1</t>
  </si>
  <si>
    <t>1580 District Totals:</t>
  </si>
  <si>
    <t>1590 PRIMERO REORGANIZED 2</t>
  </si>
  <si>
    <t>1590 District Totals:</t>
  </si>
  <si>
    <t>1600 HOEHNE REORGANIZED 3</t>
  </si>
  <si>
    <t>1600 District Totals:</t>
  </si>
  <si>
    <t>1620 AGUILAR REORGANIZED 6</t>
  </si>
  <si>
    <t>1620 District Totals:</t>
  </si>
  <si>
    <t>1750 BRANSON REORGANIZED 82</t>
  </si>
  <si>
    <t>1750 District Totals:</t>
  </si>
  <si>
    <t>1760 KIM REORGANIZED 88</t>
  </si>
  <si>
    <t>1760 District Totals:</t>
  </si>
  <si>
    <t>LAS ANIMAS Totals:</t>
  </si>
  <si>
    <t>1780 GENOA-HUGO C113</t>
  </si>
  <si>
    <t>1780 District Totals:</t>
  </si>
  <si>
    <t>1790 LIMON RE-4J</t>
  </si>
  <si>
    <t>1790 District Totals:</t>
  </si>
  <si>
    <t>1810 KARVAL RE-23</t>
  </si>
  <si>
    <t>1810 District Totals:</t>
  </si>
  <si>
    <t>LINCOLN Totals:</t>
  </si>
  <si>
    <t>1828 VALLEY RE-1</t>
  </si>
  <si>
    <t>1828 District Totals:</t>
  </si>
  <si>
    <t>1850 FRENCHMAN RE-3</t>
  </si>
  <si>
    <t>1850 District Totals:</t>
  </si>
  <si>
    <t>1860 BUFFALO RE-4</t>
  </si>
  <si>
    <t>1860 District Totals:</t>
  </si>
  <si>
    <t>1870 PLATEAU RE-5</t>
  </si>
  <si>
    <t>1870 District Totals:</t>
  </si>
  <si>
    <t>LOGAN Totals:</t>
  </si>
  <si>
    <t>198 0DE BEQUE 49JT</t>
  </si>
  <si>
    <t>1980 District Totals:</t>
  </si>
  <si>
    <t>1990 PLATEAU VALLEY 50</t>
  </si>
  <si>
    <t>1990 District Totals:</t>
  </si>
  <si>
    <t>2000 MESA COUNTY VALLEY 51</t>
  </si>
  <si>
    <t>2000 District Totals:</t>
  </si>
  <si>
    <t>MESA Totals:</t>
  </si>
  <si>
    <t xml:space="preserve">2010 CREEDE CONSOLIDATED 1 </t>
  </si>
  <si>
    <t>2010 District Totals:</t>
  </si>
  <si>
    <t>2020 District Totals:</t>
  </si>
  <si>
    <t>MOFFAT Totals:</t>
  </si>
  <si>
    <t>2035 MONTEZUMA-CORTEZ RE-1</t>
  </si>
  <si>
    <t>2035 District Totals:</t>
  </si>
  <si>
    <t>2055 DOLORES RE-4A</t>
  </si>
  <si>
    <t>2055 District Totals:</t>
  </si>
  <si>
    <t>2070 MANCOS RE-6</t>
  </si>
  <si>
    <t>2070 District Totals:</t>
  </si>
  <si>
    <t>MONTEZUMA Totals:</t>
  </si>
  <si>
    <t>2180 MONTROSE COUNTY RE-1J</t>
  </si>
  <si>
    <t>2180 District Totals:</t>
  </si>
  <si>
    <t>2190 WEST END RE-2</t>
  </si>
  <si>
    <t>2190 District Totals:</t>
  </si>
  <si>
    <t>MONTROSE Totals:</t>
  </si>
  <si>
    <t>2395 BRUSH RE-2(J)</t>
  </si>
  <si>
    <t>2395 District Totals:</t>
  </si>
  <si>
    <t>2405 FORT MORGAN RE-3</t>
  </si>
  <si>
    <t>2405 District Totals:</t>
  </si>
  <si>
    <t>2505 WELDON VALLY RE-20(J)</t>
  </si>
  <si>
    <t>2505 District Totals:</t>
  </si>
  <si>
    <t>2515 WIGGINS RE-50(J)</t>
  </si>
  <si>
    <t>2515 District Totals:</t>
  </si>
  <si>
    <t>MORGAN Totals:</t>
  </si>
  <si>
    <t>2520 EAST OTERO R-1</t>
  </si>
  <si>
    <t>2520 District Totals:</t>
  </si>
  <si>
    <t>2530 ROCKY FORD R-2</t>
  </si>
  <si>
    <t>2530 District Totals:</t>
  </si>
  <si>
    <t>2535 MANZANOLA 3J</t>
  </si>
  <si>
    <t>2535 District Totals:</t>
  </si>
  <si>
    <t>2540 FOWLER R-4J</t>
  </si>
  <si>
    <t>2540 District Totals:</t>
  </si>
  <si>
    <t>2560 CHERAW 31</t>
  </si>
  <si>
    <t>2560 District Totals:</t>
  </si>
  <si>
    <t>2570 SWINK 33</t>
  </si>
  <si>
    <t>2570 District Totals:</t>
  </si>
  <si>
    <t>OTERO Totals:</t>
  </si>
  <si>
    <t>2580 OURAY R-1</t>
  </si>
  <si>
    <t>2580 District Totals:</t>
  </si>
  <si>
    <t>2590 RIDGWAY R-2</t>
  </si>
  <si>
    <t>2590 District Totals:</t>
  </si>
  <si>
    <t>OURAY Totals:</t>
  </si>
  <si>
    <t>2600 PLATTE CANYON 1</t>
  </si>
  <si>
    <t>2600 District Totals:</t>
  </si>
  <si>
    <t>2610 PARK COUNTY RE-2</t>
  </si>
  <si>
    <t>2610 District Totals:</t>
  </si>
  <si>
    <t>PARK Totals:</t>
  </si>
  <si>
    <t>2620 HOLYOKE RE-1J</t>
  </si>
  <si>
    <t>2620 District Totals:</t>
  </si>
  <si>
    <t>2630 HAXTUN RE-2J</t>
  </si>
  <si>
    <t>2630 District Totals:</t>
  </si>
  <si>
    <t>PHILLIPS Totals:</t>
  </si>
  <si>
    <t>2640 ASPEN 1</t>
  </si>
  <si>
    <t>2640 District Totals:</t>
  </si>
  <si>
    <t>PITKIN Totals:</t>
  </si>
  <si>
    <t>2650 GRANADA RE-1</t>
  </si>
  <si>
    <t>2650 District Totals:</t>
  </si>
  <si>
    <t>2660 LAMAR RE-2</t>
  </si>
  <si>
    <t>2660 District Totals:</t>
  </si>
  <si>
    <t>2670 HOLLY RE-3</t>
  </si>
  <si>
    <t>2670 District Totals:</t>
  </si>
  <si>
    <t>2680 WILEY RE-13 JT</t>
  </si>
  <si>
    <t>2680 District Totals:</t>
  </si>
  <si>
    <t>PROWERS Totals:</t>
  </si>
  <si>
    <t>2690 PUEBLO CITY 60</t>
  </si>
  <si>
    <t>2690 District Totals:</t>
  </si>
  <si>
    <t xml:space="preserve">2700 PUEBLO COUNTY RURAL 70 </t>
  </si>
  <si>
    <t>2700 District Totals:</t>
  </si>
  <si>
    <t>PUEBLO Totals:</t>
  </si>
  <si>
    <t>RIO BLANCO</t>
  </si>
  <si>
    <t>2710 MEEKER RE1</t>
  </si>
  <si>
    <t>2710 District Totals:</t>
  </si>
  <si>
    <t>2720 RANGELY RE-4</t>
  </si>
  <si>
    <t>2720 District Totals:</t>
  </si>
  <si>
    <t>RIO BLANCO Totals:</t>
  </si>
  <si>
    <t xml:space="preserve">RIO GRANDE </t>
  </si>
  <si>
    <t>2730 DEL NORTE C-7</t>
  </si>
  <si>
    <t>2730 District Totals:</t>
  </si>
  <si>
    <t>2740 MONTE VISTA C-8</t>
  </si>
  <si>
    <t>2740 District Totals:</t>
  </si>
  <si>
    <t>2750 SARGENT RE-33J</t>
  </si>
  <si>
    <t>2750 District Totals:</t>
  </si>
  <si>
    <t>RIO GRANDE Totals:</t>
  </si>
  <si>
    <t>2760 HAYDEN RE-1</t>
  </si>
  <si>
    <t>2760 District Totals:</t>
  </si>
  <si>
    <t>2770 STEAMBOAT SPRINGS RE-2</t>
  </si>
  <si>
    <t>2770 District Totals:</t>
  </si>
  <si>
    <t>2780 SOUTH ROUTT RE 3</t>
  </si>
  <si>
    <t>2780 District Totals:</t>
  </si>
  <si>
    <t>ROUTT Totals:</t>
  </si>
  <si>
    <t>2790 MOUNTAIN VALLEY RE 1</t>
  </si>
  <si>
    <t>2790 District Totals:</t>
  </si>
  <si>
    <t>2800 MOFFAT 2</t>
  </si>
  <si>
    <t>2800 District Totals:</t>
  </si>
  <si>
    <t>2810 CENTER 26 JT</t>
  </si>
  <si>
    <t>2810 District Totals:</t>
  </si>
  <si>
    <t>SAGUACHE Totals:</t>
  </si>
  <si>
    <t>2820 SILVERTON 1</t>
  </si>
  <si>
    <t>2820 District Totals:</t>
  </si>
  <si>
    <t>SAN JUAN Totals:</t>
  </si>
  <si>
    <t>2830 TELLURIDE R-1</t>
  </si>
  <si>
    <t>2830 District Totals:</t>
  </si>
  <si>
    <t>2840 NORWOOD R-2J</t>
  </si>
  <si>
    <t>2840 District Totals:</t>
  </si>
  <si>
    <t>SAN MIGUEL Totals:</t>
  </si>
  <si>
    <t>3200 YUMA 1</t>
  </si>
  <si>
    <t>3060 District Totals:</t>
  </si>
  <si>
    <t>3070 WOODLIN R-104</t>
  </si>
  <si>
    <t>3070 District Totals:</t>
  </si>
  <si>
    <t>3080 WELD COUNTY RE-1</t>
  </si>
  <si>
    <t>3080 District Totals:</t>
  </si>
  <si>
    <t>3145 AULT-HIGHLAND RE-9</t>
  </si>
  <si>
    <t>0040 BRIGHTON 27J</t>
  </si>
  <si>
    <t>0040 District Totals:</t>
  </si>
  <si>
    <t>0050 BENNETT 29J</t>
  </si>
  <si>
    <t>0050 District Totals:</t>
  </si>
  <si>
    <t>0060 STRASBURG 31J</t>
  </si>
  <si>
    <t>0060 District Totals:</t>
  </si>
  <si>
    <t>0070 WESTMINSTER 50</t>
  </si>
  <si>
    <t>0070 District Totals:</t>
  </si>
  <si>
    <t>0100 ALAMOSA RE-11J</t>
  </si>
  <si>
    <t>0100 District Totals:</t>
  </si>
  <si>
    <t>0110 SANGRE DE CRISTO RE-22J</t>
  </si>
  <si>
    <t>0110 District Totals:</t>
  </si>
  <si>
    <t>0120 ENGLEWOOD 1</t>
  </si>
  <si>
    <t>0120 District Totals:</t>
  </si>
  <si>
    <t>0123 SHERIDAN 2</t>
  </si>
  <si>
    <t>0123 District Totals:</t>
  </si>
  <si>
    <t>0130 District Totals:</t>
  </si>
  <si>
    <t>0140 LITTLETON 6</t>
  </si>
  <si>
    <t>0140 District Totals:</t>
  </si>
  <si>
    <t>0170 DEER TRAIL 26J</t>
  </si>
  <si>
    <t>0170 District Totals:</t>
  </si>
  <si>
    <t>0180 ADAMS-ARAPAHOE 28J</t>
  </si>
  <si>
    <t>0180 District Totals:</t>
  </si>
  <si>
    <t>0190 BYERS 32J</t>
  </si>
  <si>
    <t>0190 District Totals:</t>
  </si>
  <si>
    <t>0220 ARCHULETA COUNTY 50 JT</t>
  </si>
  <si>
    <t>0220 District Totals:</t>
  </si>
  <si>
    <t>0230 WALSH RE-1</t>
  </si>
  <si>
    <t>0230 District Totals:</t>
  </si>
  <si>
    <t>0240 PRITCHETT RE-3</t>
  </si>
  <si>
    <t>0240 District Totals:</t>
  </si>
  <si>
    <t>0250 SPRINGFIELD RE-4</t>
  </si>
  <si>
    <t>0250 District Totals:</t>
  </si>
  <si>
    <t>0260 VILAS RE-5</t>
  </si>
  <si>
    <t>0260 District Totals:</t>
  </si>
  <si>
    <t>0270 CAMPO RE-6</t>
  </si>
  <si>
    <t>0270 District Totals:</t>
  </si>
  <si>
    <t>0470 District Totals:</t>
  </si>
  <si>
    <t>0510 District Totals:</t>
  </si>
  <si>
    <t>0520 CHEYENNE COUNTY RE-5</t>
  </si>
  <si>
    <t>0520 District Totals:</t>
  </si>
  <si>
    <t>CHEYENNE Totals:</t>
  </si>
  <si>
    <t xml:space="preserve">CLEAR CREEK </t>
  </si>
  <si>
    <t>0540 CLEAR CREEK RE-1</t>
  </si>
  <si>
    <t>0540 District Totals:</t>
  </si>
  <si>
    <t>CLEAR CREEK Totals:</t>
  </si>
  <si>
    <t>0550 NORTH CONEJOS RE-1J</t>
  </si>
  <si>
    <t>0550 District Totals:</t>
  </si>
  <si>
    <t>0560 SANFORD 6J</t>
  </si>
  <si>
    <t>0560 District Totals:</t>
  </si>
  <si>
    <t>0580 SOUTH CONEJOS RE-10</t>
  </si>
  <si>
    <t>0580 District Totals:</t>
  </si>
  <si>
    <t>0640 CENTENNIAL R-1</t>
  </si>
  <si>
    <t>0640 District Totals:</t>
  </si>
  <si>
    <t>0740 SIERRA GRANDE R-30</t>
  </si>
  <si>
    <t>0740 District Totals:</t>
  </si>
  <si>
    <t>0770 CROWLEY COUNTY RE-1-J</t>
  </si>
  <si>
    <t>0770 District Totals:</t>
  </si>
  <si>
    <t>0860 CUSTER COUNTY SCHOOL DISTRICT C-1</t>
  </si>
  <si>
    <t>0860 District Totals:</t>
  </si>
  <si>
    <t>0870 DELTA COUNTY 50(J)</t>
  </si>
  <si>
    <t>0870 District Totals:</t>
  </si>
  <si>
    <t>0880 DENVER COUNTY 1</t>
  </si>
  <si>
    <t>0880 District Totals:</t>
  </si>
  <si>
    <t>0890 DOLORES COUNTY RE NO.2</t>
  </si>
  <si>
    <t>0890 District Totals:</t>
  </si>
  <si>
    <t>0900 DOUGLAS COUNTY RE 1</t>
  </si>
  <si>
    <t>0900 District Totals:</t>
  </si>
  <si>
    <t>0910 EAGLE COUNTY RE 50</t>
  </si>
  <si>
    <t>0910 District Totals:</t>
  </si>
  <si>
    <t>0920 ELIZABETH C-1</t>
  </si>
  <si>
    <t>0920 District Totals:</t>
  </si>
  <si>
    <t>0930 KIOWA C-2</t>
  </si>
  <si>
    <t>0930 District Totals:</t>
  </si>
  <si>
    <t>0130 CHERRY CREEK 5</t>
  </si>
  <si>
    <t>1530 BAYFIELD 10 JT-R</t>
  </si>
  <si>
    <t>1530 District Totals:</t>
  </si>
  <si>
    <t>1540 IGNACIO 11 JT</t>
  </si>
  <si>
    <t>MINERAL Totals:</t>
  </si>
  <si>
    <t>2020 MOFFAT COUNTY RE:NO 1</t>
  </si>
  <si>
    <t>3010 CRIPPLE CREEK-VICTOR RE-1</t>
  </si>
  <si>
    <t>3020 WOODLAND PARK RE-2</t>
  </si>
  <si>
    <t>3010 District Totals:</t>
  </si>
  <si>
    <t>2862 JULESBURG RE-1</t>
  </si>
  <si>
    <t>2862 District Totals:</t>
  </si>
  <si>
    <t>2865 PLATTE VALLEY RE-3</t>
  </si>
  <si>
    <t>2865 District Totals:</t>
  </si>
  <si>
    <t>3000 SUMMIT RE-1</t>
  </si>
  <si>
    <t>3000 District Totals:</t>
  </si>
  <si>
    <t>3020 District Totals:</t>
  </si>
  <si>
    <t>3030 AKRON R-1</t>
  </si>
  <si>
    <t>3030 District Totals:</t>
  </si>
  <si>
    <t>3040 ARICKAREE R-2</t>
  </si>
  <si>
    <t>3040 District Totals:</t>
  </si>
  <si>
    <t>3050 OTIS R-3</t>
  </si>
  <si>
    <t>3050 District Totals:</t>
  </si>
  <si>
    <t>3060 LONE STAR 101</t>
  </si>
  <si>
    <t xml:space="preserve">ALAMOSA  </t>
  </si>
  <si>
    <t>0290 District Totals:</t>
  </si>
  <si>
    <t>COLORADO BOCS Totals:</t>
  </si>
  <si>
    <t xml:space="preserve">COLORADO DEPARTMENT OF EDUCATION                                                                                                                                                                 </t>
  </si>
  <si>
    <t>SAFETY &amp; DISCIPLINE INDICATORS 
2003-2004 SUSPENSIONS AND EXPULSIONS REPORT
INCIDENT RATE AND REASONS BY SCHOOL TYPE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</si>
</sst>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000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47"/>
  <sheetViews>
    <sheetView tabSelected="1" zoomScale="85" zoomScaleNormal="85" workbookViewId="0" topLeftCell="I1">
      <pane ySplit="3" topLeftCell="BM7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6.28125" style="0" customWidth="1"/>
    <col min="2" max="2" width="27.8515625" style="0" hidden="1" customWidth="1"/>
    <col min="3" max="3" width="3.00390625" style="0" hidden="1" customWidth="1"/>
    <col min="4" max="4" width="7.7109375" style="0" hidden="1" customWidth="1"/>
    <col min="5" max="5" width="28.8515625" style="0" hidden="1" customWidth="1"/>
    <col min="6" max="6" width="15.421875" style="0" bestFit="1" customWidth="1"/>
    <col min="7" max="7" width="9.57421875" style="0" bestFit="1" customWidth="1"/>
    <col min="8" max="8" width="12.421875" style="0" customWidth="1"/>
    <col min="9" max="9" width="7.57421875" style="0" customWidth="1"/>
    <col min="10" max="10" width="8.8515625" style="1" customWidth="1"/>
    <col min="11" max="11" width="13.28125" style="0" customWidth="1"/>
    <col min="12" max="12" width="11.421875" style="0" customWidth="1"/>
    <col min="13" max="13" width="12.00390625" style="0" customWidth="1"/>
    <col min="14" max="14" width="11.28125" style="0" customWidth="1"/>
    <col min="15" max="15" width="11.7109375" style="0" customWidth="1"/>
    <col min="16" max="16" width="9.7109375" style="0" customWidth="1"/>
    <col min="17" max="17" width="8.7109375" style="0" customWidth="1"/>
    <col min="18" max="18" width="9.7109375" style="0" customWidth="1"/>
    <col min="19" max="19" width="12.140625" style="0" bestFit="1" customWidth="1"/>
    <col min="20" max="20" width="11.140625" style="0" bestFit="1" customWidth="1"/>
    <col min="21" max="21" width="15.28125" style="0" bestFit="1" customWidth="1"/>
    <col min="22" max="23" width="11.421875" style="0" customWidth="1"/>
  </cols>
  <sheetData>
    <row r="1" spans="1:23" ht="18.75" customHeight="1">
      <c r="A1" s="5" t="s">
        <v>668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"/>
    </row>
    <row r="2" spans="1:23" ht="78" customHeight="1">
      <c r="A2" s="7" t="s">
        <v>669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4"/>
    </row>
    <row r="3" spans="3:23" s="9" customFormat="1" ht="37.5" customHeight="1">
      <c r="C3" s="9" t="s">
        <v>209</v>
      </c>
      <c r="G3" s="10" t="s">
        <v>210</v>
      </c>
      <c r="H3" s="10" t="s">
        <v>211</v>
      </c>
      <c r="I3" s="10" t="s">
        <v>212</v>
      </c>
      <c r="J3" s="11" t="s">
        <v>213</v>
      </c>
      <c r="K3" s="10" t="s">
        <v>214</v>
      </c>
      <c r="L3" s="10" t="s">
        <v>215</v>
      </c>
      <c r="M3" s="10" t="s">
        <v>216</v>
      </c>
      <c r="N3" s="10" t="s">
        <v>217</v>
      </c>
      <c r="O3" s="10" t="s">
        <v>218</v>
      </c>
      <c r="P3" s="10" t="s">
        <v>219</v>
      </c>
      <c r="Q3" s="10" t="s">
        <v>220</v>
      </c>
      <c r="R3" s="10" t="s">
        <v>221</v>
      </c>
      <c r="S3" s="10" t="s">
        <v>222</v>
      </c>
      <c r="T3" s="10" t="s">
        <v>223</v>
      </c>
      <c r="U3" s="10" t="s">
        <v>224</v>
      </c>
      <c r="V3" s="10" t="s">
        <v>225</v>
      </c>
      <c r="W3" s="10"/>
    </row>
    <row r="4" spans="1:10" s="9" customFormat="1" ht="12.75">
      <c r="A4" s="9" t="s">
        <v>0</v>
      </c>
      <c r="C4" s="9" t="s">
        <v>0</v>
      </c>
      <c r="J4" s="12"/>
    </row>
    <row r="7" spans="1:3" ht="12.75">
      <c r="A7" t="s">
        <v>237</v>
      </c>
      <c r="B7" t="str">
        <f>CONCATENATE(C7,D7,E7)</f>
        <v>0010 MAPLETON 1</v>
      </c>
      <c r="C7" t="s">
        <v>233</v>
      </c>
    </row>
    <row r="8" spans="1:2" ht="12.75">
      <c r="B8">
        <f aca="true" t="shared" si="0" ref="B8:B71">CONCATENATE(C8,D8,E8)</f>
      </c>
    </row>
    <row r="9" spans="1:22" ht="12.75">
      <c r="B9">
        <f t="shared" si="0"/>
      </c>
      <c r="F9" t="s">
        <v>1</v>
      </c>
      <c r="G9" t="s">
        <v>2</v>
      </c>
      <c r="H9">
        <v>17</v>
      </c>
      <c r="I9">
        <v>2994</v>
      </c>
      <c r="J9" s="1">
        <f>H9/I9</f>
        <v>0.0056780227120908485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12</v>
      </c>
      <c r="S9">
        <v>4</v>
      </c>
      <c r="T9">
        <v>0</v>
      </c>
      <c r="U9">
        <v>0</v>
      </c>
      <c r="V9">
        <v>0</v>
      </c>
    </row>
    <row r="10" spans="1:22" ht="12.75">
      <c r="B10">
        <f t="shared" si="0"/>
      </c>
      <c r="G10" t="s">
        <v>3</v>
      </c>
      <c r="H10">
        <v>0</v>
      </c>
      <c r="I10">
        <v>2994</v>
      </c>
      <c r="J10" s="1">
        <f aca="true" t="shared" si="1" ref="J10:J22">H10/I10</f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B11">
        <f t="shared" si="0"/>
      </c>
      <c r="G11" t="s">
        <v>4</v>
      </c>
      <c r="H11">
        <v>0</v>
      </c>
      <c r="I11">
        <v>2994</v>
      </c>
      <c r="J11" s="1">
        <f t="shared" si="1"/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B12">
        <f t="shared" si="0"/>
      </c>
      <c r="G12" t="s">
        <v>5</v>
      </c>
      <c r="H12">
        <v>0</v>
      </c>
      <c r="I12">
        <v>2994</v>
      </c>
      <c r="J12" s="1">
        <f t="shared" si="1"/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" ht="12.75">
      <c r="B13">
        <f t="shared" si="0"/>
      </c>
    </row>
    <row r="14" spans="1:22" ht="12.75">
      <c r="B14">
        <f t="shared" si="0"/>
      </c>
      <c r="F14" t="s">
        <v>6</v>
      </c>
      <c r="G14" t="s">
        <v>2</v>
      </c>
      <c r="H14">
        <v>183</v>
      </c>
      <c r="I14">
        <v>1603</v>
      </c>
      <c r="J14" s="1">
        <f t="shared" si="1"/>
        <v>0.1141609482220836</v>
      </c>
      <c r="K14">
        <v>7</v>
      </c>
      <c r="L14">
        <v>2</v>
      </c>
      <c r="M14">
        <v>3</v>
      </c>
      <c r="N14">
        <v>2</v>
      </c>
      <c r="O14">
        <v>0</v>
      </c>
      <c r="P14">
        <v>0</v>
      </c>
      <c r="Q14">
        <v>0</v>
      </c>
      <c r="R14">
        <v>71</v>
      </c>
      <c r="S14">
        <v>92</v>
      </c>
      <c r="T14">
        <v>5</v>
      </c>
      <c r="U14">
        <v>1</v>
      </c>
      <c r="V14">
        <v>0</v>
      </c>
    </row>
    <row r="15" spans="1:22" ht="12.75">
      <c r="B15">
        <f t="shared" si="0"/>
      </c>
      <c r="G15" t="s">
        <v>3</v>
      </c>
      <c r="H15">
        <v>7</v>
      </c>
      <c r="I15">
        <v>1603</v>
      </c>
      <c r="J15" s="1">
        <f t="shared" si="1"/>
        <v>0.004366812227074236</v>
      </c>
      <c r="K15">
        <v>0</v>
      </c>
      <c r="L15">
        <v>0</v>
      </c>
      <c r="M15">
        <v>0</v>
      </c>
      <c r="N15">
        <v>1</v>
      </c>
      <c r="O15">
        <v>2</v>
      </c>
      <c r="P15">
        <v>0</v>
      </c>
      <c r="Q15">
        <v>0</v>
      </c>
      <c r="R15">
        <v>1</v>
      </c>
      <c r="S15">
        <v>3</v>
      </c>
      <c r="T15">
        <v>0</v>
      </c>
      <c r="U15">
        <v>0</v>
      </c>
      <c r="V15">
        <v>0</v>
      </c>
    </row>
    <row r="16" spans="1:22" ht="12.75">
      <c r="B16">
        <f t="shared" si="0"/>
      </c>
      <c r="G16" t="s">
        <v>4</v>
      </c>
      <c r="H16">
        <v>15</v>
      </c>
      <c r="I16">
        <v>1603</v>
      </c>
      <c r="J16" s="1">
        <f t="shared" si="1"/>
        <v>0.009357454772301934</v>
      </c>
      <c r="K16">
        <v>7</v>
      </c>
      <c r="L16">
        <v>2</v>
      </c>
      <c r="M16">
        <v>0</v>
      </c>
      <c r="N16">
        <v>3</v>
      </c>
      <c r="O16">
        <v>2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</row>
    <row r="17" spans="1:22" ht="12.75">
      <c r="B17">
        <f t="shared" si="0"/>
      </c>
      <c r="G17" t="s">
        <v>5</v>
      </c>
      <c r="H17">
        <v>0</v>
      </c>
      <c r="I17">
        <v>1603</v>
      </c>
      <c r="J17" s="1">
        <f t="shared" si="1"/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" ht="12.75">
      <c r="B18">
        <f t="shared" si="0"/>
      </c>
    </row>
    <row r="19" spans="1:22" ht="12.75">
      <c r="B19">
        <f t="shared" si="0"/>
      </c>
      <c r="F19" t="s">
        <v>7</v>
      </c>
      <c r="G19" t="s">
        <v>2</v>
      </c>
      <c r="H19">
        <v>205</v>
      </c>
      <c r="I19">
        <v>1897</v>
      </c>
      <c r="J19" s="1">
        <f t="shared" si="1"/>
        <v>0.10806536636794939</v>
      </c>
      <c r="K19">
        <v>26</v>
      </c>
      <c r="L19">
        <v>1</v>
      </c>
      <c r="M19">
        <v>0</v>
      </c>
      <c r="N19">
        <v>1</v>
      </c>
      <c r="O19">
        <v>1</v>
      </c>
      <c r="P19">
        <v>0</v>
      </c>
      <c r="Q19">
        <v>0</v>
      </c>
      <c r="R19">
        <v>41</v>
      </c>
      <c r="S19">
        <v>130</v>
      </c>
      <c r="T19">
        <v>5</v>
      </c>
      <c r="U19">
        <v>0</v>
      </c>
      <c r="V19">
        <v>0</v>
      </c>
    </row>
    <row r="20" spans="1:22" ht="12.75">
      <c r="B20">
        <f t="shared" si="0"/>
      </c>
      <c r="G20" t="s">
        <v>3</v>
      </c>
      <c r="H20">
        <v>11</v>
      </c>
      <c r="I20">
        <v>1897</v>
      </c>
      <c r="J20" s="1">
        <f t="shared" si="1"/>
        <v>0.005798629414865577</v>
      </c>
      <c r="K20">
        <v>1</v>
      </c>
      <c r="L20">
        <v>0</v>
      </c>
      <c r="M20">
        <v>0</v>
      </c>
      <c r="N20">
        <v>1</v>
      </c>
      <c r="O20">
        <v>3</v>
      </c>
      <c r="P20">
        <v>0</v>
      </c>
      <c r="Q20">
        <v>0</v>
      </c>
      <c r="R20">
        <v>0</v>
      </c>
      <c r="S20">
        <v>5</v>
      </c>
      <c r="T20">
        <v>0</v>
      </c>
      <c r="U20">
        <v>0</v>
      </c>
      <c r="V20">
        <v>0</v>
      </c>
    </row>
    <row r="21" spans="1:22" ht="12.75">
      <c r="B21">
        <f t="shared" si="0"/>
      </c>
      <c r="G21" t="s">
        <v>4</v>
      </c>
      <c r="H21">
        <v>110</v>
      </c>
      <c r="I21">
        <v>1897</v>
      </c>
      <c r="J21" s="1">
        <f t="shared" si="1"/>
        <v>0.05798629414865577</v>
      </c>
      <c r="K21">
        <v>27</v>
      </c>
      <c r="L21">
        <v>1</v>
      </c>
      <c r="M21">
        <v>0</v>
      </c>
      <c r="N21">
        <v>2</v>
      </c>
      <c r="O21">
        <v>4</v>
      </c>
      <c r="P21">
        <v>0</v>
      </c>
      <c r="Q21">
        <v>0</v>
      </c>
      <c r="R21">
        <v>8</v>
      </c>
      <c r="S21">
        <v>65</v>
      </c>
      <c r="T21">
        <v>3</v>
      </c>
      <c r="U21">
        <v>0</v>
      </c>
      <c r="V21">
        <v>0</v>
      </c>
    </row>
    <row r="22" spans="1:22" ht="12.75">
      <c r="B22">
        <f t="shared" si="0"/>
      </c>
      <c r="G22" t="s">
        <v>5</v>
      </c>
      <c r="H22">
        <v>0</v>
      </c>
      <c r="I22">
        <v>1897</v>
      </c>
      <c r="J22" s="1">
        <f t="shared" si="1"/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" ht="12.75">
      <c r="B23">
        <f t="shared" si="0"/>
      </c>
    </row>
    <row r="24" spans="1:3" ht="12.75">
      <c r="A24" t="s">
        <v>230</v>
      </c>
      <c r="B24" t="str">
        <f t="shared" si="0"/>
        <v>0010 District Totals:</v>
      </c>
      <c r="C24" t="s">
        <v>230</v>
      </c>
    </row>
    <row r="25" spans="1:2" ht="12.75">
      <c r="B25">
        <f t="shared" si="0"/>
      </c>
    </row>
    <row r="26" spans="1:22" ht="12.75">
      <c r="B26">
        <f t="shared" si="0"/>
      </c>
      <c r="G26" t="s">
        <v>2</v>
      </c>
      <c r="H26">
        <v>405</v>
      </c>
      <c r="I26">
        <f>I21+I16+I11</f>
        <v>6494</v>
      </c>
      <c r="J26" s="1">
        <f>H26/I26</f>
        <v>0.062365260240221744</v>
      </c>
      <c r="K26">
        <v>33</v>
      </c>
      <c r="L26">
        <v>3</v>
      </c>
      <c r="M26">
        <v>3</v>
      </c>
      <c r="N26">
        <v>3</v>
      </c>
      <c r="O26">
        <v>1</v>
      </c>
      <c r="P26">
        <v>0</v>
      </c>
      <c r="Q26">
        <v>0</v>
      </c>
      <c r="R26">
        <v>124</v>
      </c>
      <c r="S26">
        <v>226</v>
      </c>
      <c r="T26">
        <v>10</v>
      </c>
      <c r="U26">
        <v>1</v>
      </c>
      <c r="V26">
        <v>0</v>
      </c>
    </row>
    <row r="27" spans="1:22" ht="12.75">
      <c r="B27">
        <f t="shared" si="0"/>
      </c>
      <c r="G27" t="s">
        <v>3</v>
      </c>
      <c r="H27">
        <v>18</v>
      </c>
      <c r="I27">
        <f>I22+I17+I12</f>
        <v>6494</v>
      </c>
      <c r="J27" s="1">
        <f>H27/I27</f>
        <v>0.002771789344009855</v>
      </c>
      <c r="K27">
        <v>1</v>
      </c>
      <c r="L27">
        <v>0</v>
      </c>
      <c r="M27">
        <v>0</v>
      </c>
      <c r="N27">
        <v>2</v>
      </c>
      <c r="O27">
        <v>5</v>
      </c>
      <c r="P27">
        <v>0</v>
      </c>
      <c r="Q27">
        <v>0</v>
      </c>
      <c r="R27">
        <v>1</v>
      </c>
      <c r="S27">
        <v>8</v>
      </c>
      <c r="T27">
        <v>0</v>
      </c>
      <c r="U27">
        <v>0</v>
      </c>
      <c r="V27">
        <v>0</v>
      </c>
    </row>
    <row r="28" spans="1:22" ht="12.75">
      <c r="B28">
        <f t="shared" si="0"/>
      </c>
      <c r="G28" t="s">
        <v>4</v>
      </c>
      <c r="H28">
        <v>125</v>
      </c>
      <c r="I28">
        <f>I22+I17+I12</f>
        <v>6494</v>
      </c>
      <c r="J28" s="1">
        <f>H28/I28</f>
        <v>0.01924853711117955</v>
      </c>
      <c r="K28">
        <v>34</v>
      </c>
      <c r="L28">
        <v>3</v>
      </c>
      <c r="M28">
        <v>0</v>
      </c>
      <c r="N28">
        <v>5</v>
      </c>
      <c r="O28">
        <v>6</v>
      </c>
      <c r="P28">
        <v>0</v>
      </c>
      <c r="Q28">
        <v>0</v>
      </c>
      <c r="R28">
        <v>8</v>
      </c>
      <c r="S28">
        <v>66</v>
      </c>
      <c r="T28">
        <v>3</v>
      </c>
      <c r="U28">
        <v>0</v>
      </c>
      <c r="V28">
        <v>0</v>
      </c>
    </row>
    <row r="29" spans="1:22" ht="12.75">
      <c r="B29">
        <f t="shared" si="0"/>
      </c>
      <c r="G29" t="s">
        <v>5</v>
      </c>
      <c r="H29">
        <v>0</v>
      </c>
      <c r="I29">
        <v>6494</v>
      </c>
      <c r="J29" s="1">
        <f>H29/I29</f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" ht="12.75">
      <c r="B30">
        <f t="shared" si="0"/>
      </c>
    </row>
    <row r="31" spans="1:3" ht="12.75">
      <c r="A31" t="s">
        <v>238</v>
      </c>
      <c r="B31" t="str">
        <f t="shared" si="0"/>
        <v>0020 NORTHGLENN-THORNTON 12</v>
      </c>
      <c r="C31" t="s">
        <v>232</v>
      </c>
    </row>
    <row r="32" spans="1:2" ht="12.75">
      <c r="B32">
        <f t="shared" si="0"/>
      </c>
    </row>
    <row r="33" spans="1:22" ht="12.75">
      <c r="B33">
        <f t="shared" si="0"/>
      </c>
      <c r="F33" t="s">
        <v>1</v>
      </c>
      <c r="G33" t="s">
        <v>2</v>
      </c>
      <c r="H33">
        <v>564</v>
      </c>
      <c r="I33">
        <v>15024</v>
      </c>
      <c r="J33" s="1">
        <f>H33/I33</f>
        <v>0.037539936102236424</v>
      </c>
      <c r="K33">
        <v>0</v>
      </c>
      <c r="L33">
        <v>0</v>
      </c>
      <c r="M33">
        <v>1</v>
      </c>
      <c r="N33">
        <v>9</v>
      </c>
      <c r="O33">
        <v>1</v>
      </c>
      <c r="P33">
        <v>0</v>
      </c>
      <c r="Q33">
        <v>0</v>
      </c>
      <c r="R33">
        <v>40</v>
      </c>
      <c r="S33">
        <v>54</v>
      </c>
      <c r="T33">
        <v>0</v>
      </c>
      <c r="U33">
        <v>0</v>
      </c>
      <c r="V33">
        <v>459</v>
      </c>
    </row>
    <row r="34" spans="1:22" ht="12.75">
      <c r="B34">
        <f t="shared" si="0"/>
      </c>
      <c r="G34" t="s">
        <v>3</v>
      </c>
      <c r="H34">
        <v>5</v>
      </c>
      <c r="I34">
        <v>15024</v>
      </c>
      <c r="J34" s="1">
        <f>H34/I34</f>
        <v>0.00033280085197018105</v>
      </c>
      <c r="K34">
        <v>0</v>
      </c>
      <c r="L34">
        <v>0</v>
      </c>
      <c r="M34">
        <v>0</v>
      </c>
      <c r="N34">
        <v>0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2</v>
      </c>
    </row>
    <row r="35" spans="1:22" ht="12.75">
      <c r="B35">
        <f t="shared" si="0"/>
      </c>
      <c r="G35" t="s">
        <v>4</v>
      </c>
      <c r="H35">
        <v>1</v>
      </c>
      <c r="I35">
        <v>15024</v>
      </c>
      <c r="J35" s="1">
        <f>H35/I35</f>
        <v>6.656017039403621E-05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</row>
    <row r="36" spans="1:22" ht="12.75">
      <c r="B36">
        <f t="shared" si="0"/>
      </c>
      <c r="G36" t="s">
        <v>5</v>
      </c>
      <c r="H36">
        <v>0</v>
      </c>
      <c r="I36">
        <v>15024</v>
      </c>
      <c r="J36" s="1">
        <f>H36/I36</f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" ht="12.75">
      <c r="B37">
        <f t="shared" si="0"/>
      </c>
    </row>
    <row r="38" spans="1:22" ht="12.75">
      <c r="B38">
        <f t="shared" si="0"/>
      </c>
      <c r="F38" t="s">
        <v>6</v>
      </c>
      <c r="G38" t="s">
        <v>2</v>
      </c>
      <c r="H38">
        <v>3920</v>
      </c>
      <c r="I38">
        <v>8142</v>
      </c>
      <c r="J38" s="1">
        <f>H38/I38</f>
        <v>0.4814541881601572</v>
      </c>
      <c r="K38">
        <v>68</v>
      </c>
      <c r="L38">
        <v>13</v>
      </c>
      <c r="M38">
        <v>33</v>
      </c>
      <c r="N38">
        <v>39</v>
      </c>
      <c r="O38">
        <v>8</v>
      </c>
      <c r="P38">
        <v>0</v>
      </c>
      <c r="Q38">
        <v>4</v>
      </c>
      <c r="R38">
        <v>490</v>
      </c>
      <c r="S38">
        <v>30</v>
      </c>
      <c r="T38">
        <v>34</v>
      </c>
      <c r="U38">
        <v>23</v>
      </c>
      <c r="V38">
        <v>3178</v>
      </c>
    </row>
    <row r="39" spans="1:22" ht="12.75">
      <c r="B39">
        <f t="shared" si="0"/>
      </c>
      <c r="G39" t="s">
        <v>3</v>
      </c>
      <c r="H39">
        <v>44</v>
      </c>
      <c r="I39">
        <v>8142</v>
      </c>
      <c r="J39" s="1">
        <f>H39/I39</f>
        <v>0.005404077622205846</v>
      </c>
      <c r="K39">
        <v>6</v>
      </c>
      <c r="L39">
        <v>0</v>
      </c>
      <c r="M39">
        <v>0</v>
      </c>
      <c r="N39">
        <v>3</v>
      </c>
      <c r="O39">
        <v>8</v>
      </c>
      <c r="P39">
        <v>0</v>
      </c>
      <c r="Q39">
        <v>0</v>
      </c>
      <c r="R39">
        <v>1</v>
      </c>
      <c r="S39">
        <v>2</v>
      </c>
      <c r="T39">
        <v>0</v>
      </c>
      <c r="U39">
        <v>1</v>
      </c>
      <c r="V39">
        <v>23</v>
      </c>
    </row>
    <row r="40" spans="1:22" ht="12.75">
      <c r="B40">
        <f t="shared" si="0"/>
      </c>
      <c r="G40" t="s">
        <v>4</v>
      </c>
      <c r="H40">
        <v>327</v>
      </c>
      <c r="I40">
        <v>8142</v>
      </c>
      <c r="J40" s="1">
        <f>H40/I40</f>
        <v>0.04016212232866617</v>
      </c>
      <c r="K40">
        <v>38</v>
      </c>
      <c r="L40">
        <v>5</v>
      </c>
      <c r="M40">
        <v>3</v>
      </c>
      <c r="N40">
        <v>14</v>
      </c>
      <c r="O40">
        <v>7</v>
      </c>
      <c r="P40">
        <v>0</v>
      </c>
      <c r="Q40">
        <v>3</v>
      </c>
      <c r="R40">
        <v>4</v>
      </c>
      <c r="S40">
        <v>1</v>
      </c>
      <c r="T40">
        <v>6</v>
      </c>
      <c r="U40">
        <v>1</v>
      </c>
      <c r="V40">
        <v>245</v>
      </c>
    </row>
    <row r="41" spans="1:22" ht="12.75">
      <c r="B41">
        <f t="shared" si="0"/>
      </c>
      <c r="G41" t="s">
        <v>5</v>
      </c>
      <c r="H41">
        <v>0</v>
      </c>
      <c r="I41">
        <v>8142</v>
      </c>
      <c r="J41" s="1">
        <f>H41/I41</f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" ht="12.75">
      <c r="B42">
        <f t="shared" si="0"/>
      </c>
    </row>
    <row r="43" spans="1:22" ht="12.75">
      <c r="B43">
        <f t="shared" si="0"/>
      </c>
      <c r="F43" t="s">
        <v>7</v>
      </c>
      <c r="G43" t="s">
        <v>2</v>
      </c>
      <c r="H43">
        <v>2316</v>
      </c>
      <c r="I43">
        <v>13806</v>
      </c>
      <c r="J43" s="1">
        <f>H43/I43</f>
        <v>0.16775315080399827</v>
      </c>
      <c r="K43">
        <v>271</v>
      </c>
      <c r="L43">
        <v>81</v>
      </c>
      <c r="M43">
        <v>11</v>
      </c>
      <c r="N43">
        <v>5</v>
      </c>
      <c r="O43">
        <v>4</v>
      </c>
      <c r="P43">
        <v>0</v>
      </c>
      <c r="Q43">
        <v>5</v>
      </c>
      <c r="R43">
        <v>278</v>
      </c>
      <c r="S43">
        <v>68</v>
      </c>
      <c r="T43">
        <v>7</v>
      </c>
      <c r="U43">
        <v>5</v>
      </c>
      <c r="V43">
        <v>1581</v>
      </c>
    </row>
    <row r="44" spans="1:22" ht="12.75">
      <c r="B44">
        <f t="shared" si="0"/>
      </c>
      <c r="G44" t="s">
        <v>3</v>
      </c>
      <c r="H44">
        <v>93</v>
      </c>
      <c r="I44">
        <v>13806</v>
      </c>
      <c r="J44" s="1">
        <f>H44/I44</f>
        <v>0.006736201651455889</v>
      </c>
      <c r="K44">
        <v>17</v>
      </c>
      <c r="L44">
        <v>5</v>
      </c>
      <c r="M44">
        <v>0</v>
      </c>
      <c r="N44">
        <v>2</v>
      </c>
      <c r="O44">
        <v>15</v>
      </c>
      <c r="P44">
        <v>0</v>
      </c>
      <c r="Q44">
        <v>2</v>
      </c>
      <c r="R44">
        <v>3</v>
      </c>
      <c r="S44">
        <v>5</v>
      </c>
      <c r="T44">
        <v>0</v>
      </c>
      <c r="U44">
        <v>0</v>
      </c>
      <c r="V44">
        <v>44</v>
      </c>
    </row>
    <row r="45" spans="1:22" ht="12.75">
      <c r="B45">
        <f t="shared" si="0"/>
      </c>
      <c r="G45" t="s">
        <v>4</v>
      </c>
      <c r="H45">
        <v>664</v>
      </c>
      <c r="I45">
        <v>13806</v>
      </c>
      <c r="J45" s="1">
        <f>H45/I45</f>
        <v>0.048095031145878604</v>
      </c>
      <c r="K45">
        <v>185</v>
      </c>
      <c r="L45">
        <v>39</v>
      </c>
      <c r="M45">
        <v>2</v>
      </c>
      <c r="N45">
        <v>8</v>
      </c>
      <c r="O45">
        <v>12</v>
      </c>
      <c r="P45">
        <v>0</v>
      </c>
      <c r="Q45">
        <v>2</v>
      </c>
      <c r="R45">
        <v>8</v>
      </c>
      <c r="S45">
        <v>8</v>
      </c>
      <c r="T45">
        <v>1</v>
      </c>
      <c r="U45">
        <v>0</v>
      </c>
      <c r="V45">
        <v>399</v>
      </c>
    </row>
    <row r="46" spans="1:22" ht="12.75">
      <c r="B46">
        <f t="shared" si="0"/>
      </c>
      <c r="G46" t="s">
        <v>5</v>
      </c>
      <c r="H46">
        <v>0</v>
      </c>
      <c r="I46">
        <v>13806</v>
      </c>
      <c r="J46" s="1">
        <f>H46/I46</f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" ht="12.75">
      <c r="B47">
        <f t="shared" si="0"/>
      </c>
    </row>
    <row r="48" spans="1:3" ht="12.75">
      <c r="A48" t="s">
        <v>231</v>
      </c>
      <c r="B48" t="str">
        <f t="shared" si="0"/>
        <v>0020 District Totals:</v>
      </c>
      <c r="C48" t="s">
        <v>231</v>
      </c>
    </row>
    <row r="49" spans="1:2" ht="12.75">
      <c r="B49">
        <f t="shared" si="0"/>
      </c>
    </row>
    <row r="50" spans="1:22" ht="12.75">
      <c r="B50">
        <f t="shared" si="0"/>
      </c>
      <c r="G50" t="s">
        <v>2</v>
      </c>
      <c r="H50">
        <v>6800</v>
      </c>
      <c r="I50">
        <f>I46+I41+I36</f>
        <v>36972</v>
      </c>
      <c r="J50" s="1">
        <f>H50/I50</f>
        <v>0.18392296873309533</v>
      </c>
      <c r="K50">
        <v>339</v>
      </c>
      <c r="L50">
        <v>94</v>
      </c>
      <c r="M50">
        <v>45</v>
      </c>
      <c r="N50">
        <v>53</v>
      </c>
      <c r="O50">
        <v>13</v>
      </c>
      <c r="P50">
        <v>0</v>
      </c>
      <c r="Q50">
        <v>9</v>
      </c>
      <c r="R50">
        <v>808</v>
      </c>
      <c r="S50">
        <v>152</v>
      </c>
      <c r="T50">
        <v>41</v>
      </c>
      <c r="U50">
        <v>28</v>
      </c>
      <c r="V50">
        <v>5218</v>
      </c>
    </row>
    <row r="51" spans="1:22" ht="12.75">
      <c r="B51">
        <f t="shared" si="0"/>
      </c>
      <c r="G51" t="s">
        <v>3</v>
      </c>
      <c r="H51">
        <v>142</v>
      </c>
      <c r="I51">
        <v>36972</v>
      </c>
      <c r="J51" s="1">
        <f>H51/I51</f>
        <v>0.003840744347073461</v>
      </c>
      <c r="K51">
        <v>23</v>
      </c>
      <c r="L51">
        <v>5</v>
      </c>
      <c r="M51">
        <v>0</v>
      </c>
      <c r="N51">
        <v>5</v>
      </c>
      <c r="O51">
        <v>26</v>
      </c>
      <c r="P51">
        <v>0</v>
      </c>
      <c r="Q51">
        <v>2</v>
      </c>
      <c r="R51">
        <v>4</v>
      </c>
      <c r="S51">
        <v>7</v>
      </c>
      <c r="T51">
        <v>0</v>
      </c>
      <c r="U51">
        <v>1</v>
      </c>
      <c r="V51">
        <v>69</v>
      </c>
    </row>
    <row r="52" spans="1:22" ht="12.75">
      <c r="B52">
        <f t="shared" si="0"/>
      </c>
      <c r="G52" t="s">
        <v>4</v>
      </c>
      <c r="H52">
        <v>992</v>
      </c>
      <c r="I52">
        <v>36972</v>
      </c>
      <c r="J52" s="1">
        <f>H52/I52</f>
        <v>0.026831115438710376</v>
      </c>
      <c r="K52">
        <v>223</v>
      </c>
      <c r="L52">
        <v>44</v>
      </c>
      <c r="M52">
        <v>5</v>
      </c>
      <c r="N52">
        <v>22</v>
      </c>
      <c r="O52">
        <v>20</v>
      </c>
      <c r="P52">
        <v>0</v>
      </c>
      <c r="Q52">
        <v>5</v>
      </c>
      <c r="R52">
        <v>13</v>
      </c>
      <c r="S52">
        <v>9</v>
      </c>
      <c r="T52">
        <v>7</v>
      </c>
      <c r="U52">
        <v>1</v>
      </c>
      <c r="V52">
        <v>644</v>
      </c>
    </row>
    <row r="53" spans="1:22" ht="12.75">
      <c r="B53">
        <f t="shared" si="0"/>
      </c>
      <c r="G53" t="s">
        <v>5</v>
      </c>
      <c r="H53">
        <v>0</v>
      </c>
      <c r="I53">
        <v>36972</v>
      </c>
      <c r="J53" s="1">
        <f>H53/I53</f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" ht="12.75">
      <c r="B54">
        <f t="shared" si="0"/>
      </c>
    </row>
    <row r="55" spans="1:3" ht="12.75">
      <c r="A55" t="s">
        <v>234</v>
      </c>
      <c r="B55" t="str">
        <f t="shared" si="0"/>
        <v>0030 ADAMS COUNTY 14</v>
      </c>
      <c r="C55" t="s">
        <v>234</v>
      </c>
    </row>
    <row r="56" spans="1:2" ht="12.75">
      <c r="B56">
        <f t="shared" si="0"/>
      </c>
    </row>
    <row r="57" spans="1:22" ht="12.75">
      <c r="B57">
        <f t="shared" si="0"/>
      </c>
      <c r="F57" t="s">
        <v>1</v>
      </c>
      <c r="G57" t="s">
        <v>2</v>
      </c>
      <c r="H57">
        <v>237</v>
      </c>
      <c r="I57">
        <v>3307</v>
      </c>
      <c r="J57" s="1">
        <f>H57/I57</f>
        <v>0.07166616268521318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36</v>
      </c>
      <c r="S57">
        <v>46</v>
      </c>
      <c r="T57">
        <v>2</v>
      </c>
      <c r="U57">
        <v>0</v>
      </c>
      <c r="V57">
        <v>107</v>
      </c>
    </row>
    <row r="58" spans="1:22" ht="12.75">
      <c r="B58">
        <f t="shared" si="0"/>
      </c>
      <c r="G58" t="s">
        <v>3</v>
      </c>
      <c r="H58">
        <v>2</v>
      </c>
      <c r="I58">
        <v>3307</v>
      </c>
      <c r="J58" s="1">
        <f>H58/I58</f>
        <v>0.0006047777441790142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</v>
      </c>
      <c r="T58">
        <v>0</v>
      </c>
      <c r="U58">
        <v>0</v>
      </c>
      <c r="V58">
        <v>0</v>
      </c>
    </row>
    <row r="59" spans="1:22" ht="12.75">
      <c r="B59">
        <f t="shared" si="0"/>
      </c>
      <c r="G59" t="s">
        <v>4</v>
      </c>
      <c r="H59">
        <v>7</v>
      </c>
      <c r="I59">
        <v>3307</v>
      </c>
      <c r="J59" s="1">
        <f>H59/I59</f>
        <v>0.0021167221046265497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</v>
      </c>
      <c r="T59">
        <v>0</v>
      </c>
      <c r="U59">
        <v>0</v>
      </c>
      <c r="V59">
        <v>5</v>
      </c>
    </row>
    <row r="60" spans="1:22" ht="12.75">
      <c r="B60">
        <f t="shared" si="0"/>
      </c>
      <c r="G60" t="s">
        <v>5</v>
      </c>
      <c r="H60">
        <v>0</v>
      </c>
      <c r="I60">
        <v>3307</v>
      </c>
      <c r="J60" s="1">
        <f>H60/I60</f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" ht="12.75">
      <c r="B61">
        <f t="shared" si="0"/>
      </c>
    </row>
    <row r="62" spans="1:22" ht="12.75">
      <c r="B62">
        <f t="shared" si="0"/>
      </c>
      <c r="F62" t="s">
        <v>6</v>
      </c>
      <c r="G62" t="s">
        <v>2</v>
      </c>
      <c r="H62">
        <v>695</v>
      </c>
      <c r="I62">
        <v>1708</v>
      </c>
      <c r="J62" s="1">
        <f>H62/I62</f>
        <v>0.4069086651053864</v>
      </c>
      <c r="K62">
        <v>11</v>
      </c>
      <c r="L62">
        <v>1</v>
      </c>
      <c r="M62">
        <v>3</v>
      </c>
      <c r="N62">
        <v>0</v>
      </c>
      <c r="O62">
        <v>0</v>
      </c>
      <c r="P62">
        <v>0</v>
      </c>
      <c r="Q62">
        <v>0</v>
      </c>
      <c r="R62">
        <v>65</v>
      </c>
      <c r="S62">
        <v>78</v>
      </c>
      <c r="T62">
        <v>4</v>
      </c>
      <c r="U62">
        <v>23</v>
      </c>
      <c r="V62">
        <v>388</v>
      </c>
    </row>
    <row r="63" spans="1:22" ht="12.75">
      <c r="B63">
        <f t="shared" si="0"/>
      </c>
      <c r="G63" t="s">
        <v>3</v>
      </c>
      <c r="H63">
        <v>21</v>
      </c>
      <c r="I63">
        <v>1708</v>
      </c>
      <c r="J63" s="1">
        <f>H63/I63</f>
        <v>0.012295081967213115</v>
      </c>
      <c r="K63">
        <v>4</v>
      </c>
      <c r="L63">
        <v>0</v>
      </c>
      <c r="M63">
        <v>0</v>
      </c>
      <c r="N63">
        <v>0</v>
      </c>
      <c r="O63">
        <v>3</v>
      </c>
      <c r="P63">
        <v>0</v>
      </c>
      <c r="Q63">
        <v>0</v>
      </c>
      <c r="R63">
        <v>1</v>
      </c>
      <c r="S63">
        <v>9</v>
      </c>
      <c r="T63">
        <v>0</v>
      </c>
      <c r="U63">
        <v>0</v>
      </c>
      <c r="V63">
        <v>4</v>
      </c>
    </row>
    <row r="64" spans="1:22" ht="12.75">
      <c r="B64">
        <f t="shared" si="0"/>
      </c>
      <c r="G64" t="s">
        <v>4</v>
      </c>
      <c r="H64">
        <v>162</v>
      </c>
      <c r="I64">
        <v>1708</v>
      </c>
      <c r="J64" s="1">
        <f>H64/I64</f>
        <v>0.09484777517564402</v>
      </c>
      <c r="K64">
        <v>11</v>
      </c>
      <c r="L64">
        <v>0</v>
      </c>
      <c r="M64">
        <v>1</v>
      </c>
      <c r="N64">
        <v>0</v>
      </c>
      <c r="O64">
        <v>1</v>
      </c>
      <c r="P64">
        <v>0</v>
      </c>
      <c r="Q64">
        <v>0</v>
      </c>
      <c r="R64">
        <v>6</v>
      </c>
      <c r="S64">
        <v>30</v>
      </c>
      <c r="T64">
        <v>1</v>
      </c>
      <c r="U64">
        <v>7</v>
      </c>
      <c r="V64">
        <v>84</v>
      </c>
    </row>
    <row r="65" spans="1:22" ht="12.75">
      <c r="B65">
        <f t="shared" si="0"/>
      </c>
      <c r="G65" t="s">
        <v>5</v>
      </c>
      <c r="H65">
        <v>0</v>
      </c>
      <c r="I65">
        <v>1708</v>
      </c>
      <c r="J65" s="1">
        <f>H65/I65</f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" ht="12.75">
      <c r="B66">
        <f t="shared" si="0"/>
      </c>
    </row>
    <row r="67" spans="1:22" ht="12.75">
      <c r="B67">
        <f t="shared" si="0"/>
      </c>
      <c r="F67" t="s">
        <v>7</v>
      </c>
      <c r="G67" t="s">
        <v>2</v>
      </c>
      <c r="H67">
        <v>1069</v>
      </c>
      <c r="I67">
        <v>2197</v>
      </c>
      <c r="J67" s="1">
        <f>H67/I67</f>
        <v>0.4865725989986345</v>
      </c>
      <c r="K67">
        <v>38</v>
      </c>
      <c r="L67">
        <v>2</v>
      </c>
      <c r="M67">
        <v>10</v>
      </c>
      <c r="N67">
        <v>0</v>
      </c>
      <c r="O67">
        <v>0</v>
      </c>
      <c r="P67">
        <v>0</v>
      </c>
      <c r="Q67">
        <v>0</v>
      </c>
      <c r="R67">
        <v>378</v>
      </c>
      <c r="S67">
        <v>96</v>
      </c>
      <c r="T67">
        <v>13</v>
      </c>
      <c r="U67">
        <v>13</v>
      </c>
      <c r="V67">
        <v>393</v>
      </c>
    </row>
    <row r="68" spans="1:22" ht="12.75">
      <c r="B68">
        <f t="shared" si="0"/>
      </c>
      <c r="G68" t="s">
        <v>3</v>
      </c>
      <c r="H68">
        <v>18</v>
      </c>
      <c r="I68">
        <v>2197</v>
      </c>
      <c r="J68" s="1">
        <f>H68/I68</f>
        <v>0.008192990441511151</v>
      </c>
      <c r="K68">
        <v>1</v>
      </c>
      <c r="L68">
        <v>0</v>
      </c>
      <c r="M68">
        <v>0</v>
      </c>
      <c r="N68">
        <v>0</v>
      </c>
      <c r="O68">
        <v>2</v>
      </c>
      <c r="P68">
        <v>0</v>
      </c>
      <c r="Q68">
        <v>0</v>
      </c>
      <c r="R68">
        <v>1</v>
      </c>
      <c r="S68">
        <v>13</v>
      </c>
      <c r="T68">
        <v>0</v>
      </c>
      <c r="U68">
        <v>0</v>
      </c>
      <c r="V68">
        <v>1</v>
      </c>
    </row>
    <row r="69" spans="1:22" ht="12.75">
      <c r="B69">
        <f t="shared" si="0"/>
      </c>
      <c r="G69" t="s">
        <v>4</v>
      </c>
      <c r="H69">
        <v>70</v>
      </c>
      <c r="I69">
        <v>2197</v>
      </c>
      <c r="J69" s="1">
        <f>H69/I69</f>
        <v>0.03186162949476559</v>
      </c>
      <c r="K69">
        <v>11</v>
      </c>
      <c r="L69">
        <v>1</v>
      </c>
      <c r="M69">
        <v>3</v>
      </c>
      <c r="N69">
        <v>0</v>
      </c>
      <c r="O69">
        <v>1</v>
      </c>
      <c r="P69">
        <v>0</v>
      </c>
      <c r="Q69">
        <v>0</v>
      </c>
      <c r="R69">
        <v>4</v>
      </c>
      <c r="S69">
        <v>11</v>
      </c>
      <c r="T69">
        <v>1</v>
      </c>
      <c r="U69">
        <v>0</v>
      </c>
      <c r="V69">
        <v>29</v>
      </c>
    </row>
    <row r="70" spans="1:22" ht="12.75">
      <c r="B70">
        <f t="shared" si="0"/>
      </c>
      <c r="G70" t="s">
        <v>5</v>
      </c>
      <c r="H70">
        <v>0</v>
      </c>
      <c r="I70">
        <v>2197</v>
      </c>
      <c r="J70" s="1">
        <f>H70/I70</f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" ht="12.75">
      <c r="B71">
        <f t="shared" si="0"/>
      </c>
    </row>
    <row r="72" spans="1:3" ht="12.75">
      <c r="A72" t="s">
        <v>235</v>
      </c>
      <c r="B72" t="str">
        <f aca="true" t="shared" si="2" ref="B72:B135">CONCATENATE(C72,D72,E72)</f>
        <v>0030 District Totals:</v>
      </c>
      <c r="C72" t="s">
        <v>235</v>
      </c>
    </row>
    <row r="73" spans="1:2" ht="12.75">
      <c r="B73">
        <f t="shared" si="2"/>
      </c>
    </row>
    <row r="74" spans="1:22" ht="12.75">
      <c r="B74">
        <f t="shared" si="2"/>
      </c>
      <c r="G74" t="s">
        <v>2</v>
      </c>
      <c r="H74">
        <v>2001</v>
      </c>
      <c r="I74">
        <f>I57+I62+I67</f>
        <v>7212</v>
      </c>
      <c r="J74" s="1">
        <f>H74/I74</f>
        <v>0.27745424292845255</v>
      </c>
      <c r="K74">
        <v>49</v>
      </c>
      <c r="L74">
        <v>3</v>
      </c>
      <c r="M74">
        <v>14</v>
      </c>
      <c r="N74">
        <v>0</v>
      </c>
      <c r="O74">
        <v>0</v>
      </c>
      <c r="P74">
        <v>0</v>
      </c>
      <c r="Q74">
        <v>0</v>
      </c>
      <c r="R74">
        <v>479</v>
      </c>
      <c r="S74">
        <v>220</v>
      </c>
      <c r="T74">
        <v>19</v>
      </c>
      <c r="U74">
        <v>36</v>
      </c>
      <c r="V74">
        <v>888</v>
      </c>
    </row>
    <row r="75" spans="1:22" ht="12.75">
      <c r="B75">
        <f t="shared" si="2"/>
      </c>
      <c r="G75" t="s">
        <v>3</v>
      </c>
      <c r="H75">
        <v>41</v>
      </c>
      <c r="I75">
        <f>I58+I63+I68</f>
        <v>7212</v>
      </c>
      <c r="J75" s="1">
        <f>H75/I75</f>
        <v>0.005684969495285635</v>
      </c>
      <c r="K75">
        <v>5</v>
      </c>
      <c r="L75">
        <v>0</v>
      </c>
      <c r="M75">
        <v>0</v>
      </c>
      <c r="N75">
        <v>0</v>
      </c>
      <c r="O75">
        <v>5</v>
      </c>
      <c r="P75">
        <v>0</v>
      </c>
      <c r="Q75">
        <v>0</v>
      </c>
      <c r="R75">
        <v>2</v>
      </c>
      <c r="S75">
        <v>24</v>
      </c>
      <c r="T75">
        <v>0</v>
      </c>
      <c r="U75">
        <v>0</v>
      </c>
      <c r="V75">
        <v>5</v>
      </c>
    </row>
    <row r="76" spans="1:22" ht="12.75">
      <c r="B76">
        <f t="shared" si="2"/>
      </c>
      <c r="G76" t="s">
        <v>4</v>
      </c>
      <c r="H76">
        <v>239</v>
      </c>
      <c r="I76">
        <f>I59+I64+I69</f>
        <v>7212</v>
      </c>
      <c r="J76" s="1">
        <f>H76/I76</f>
        <v>0.03313921242373821</v>
      </c>
      <c r="K76">
        <v>22</v>
      </c>
      <c r="L76">
        <v>1</v>
      </c>
      <c r="M76">
        <v>4</v>
      </c>
      <c r="N76">
        <v>0</v>
      </c>
      <c r="O76">
        <v>4</v>
      </c>
      <c r="P76">
        <v>0</v>
      </c>
      <c r="Q76">
        <v>0</v>
      </c>
      <c r="R76">
        <v>10</v>
      </c>
      <c r="S76">
        <v>43</v>
      </c>
      <c r="T76">
        <v>2</v>
      </c>
      <c r="U76">
        <v>7</v>
      </c>
      <c r="V76">
        <v>118</v>
      </c>
    </row>
    <row r="77" spans="1:22" ht="12.75">
      <c r="B77">
        <f t="shared" si="2"/>
      </c>
      <c r="G77" t="s">
        <v>5</v>
      </c>
      <c r="H77">
        <v>0</v>
      </c>
      <c r="I77">
        <f>I60+I65+I70</f>
        <v>7212</v>
      </c>
      <c r="J77" s="1">
        <f>H77/I77</f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" ht="12.75">
      <c r="B78">
        <f t="shared" si="2"/>
      </c>
    </row>
    <row r="79" spans="1:4" ht="12.75">
      <c r="A79" t="s">
        <v>568</v>
      </c>
      <c r="B79" t="str">
        <f t="shared" si="2"/>
        <v>40BRIGHTON</v>
      </c>
      <c r="C79">
        <v>40</v>
      </c>
      <c r="D79" t="s">
        <v>11</v>
      </c>
    </row>
    <row r="80" spans="1:2" ht="12.75">
      <c r="B80">
        <f t="shared" si="2"/>
      </c>
    </row>
    <row r="81" spans="1:22" ht="12.75">
      <c r="B81">
        <f t="shared" si="2"/>
      </c>
      <c r="F81" t="s">
        <v>1</v>
      </c>
      <c r="G81" t="s">
        <v>2</v>
      </c>
      <c r="H81">
        <v>445</v>
      </c>
      <c r="I81">
        <v>5337</v>
      </c>
      <c r="J81" s="1">
        <f>H81/I81</f>
        <v>0.08338017612891137</v>
      </c>
      <c r="K81">
        <v>0</v>
      </c>
      <c r="L81">
        <v>2</v>
      </c>
      <c r="M81">
        <v>2</v>
      </c>
      <c r="N81">
        <v>3</v>
      </c>
      <c r="O81">
        <v>7</v>
      </c>
      <c r="P81">
        <v>0</v>
      </c>
      <c r="Q81">
        <v>0</v>
      </c>
      <c r="R81">
        <v>56</v>
      </c>
      <c r="S81">
        <v>82</v>
      </c>
      <c r="T81">
        <v>12</v>
      </c>
      <c r="U81">
        <v>4</v>
      </c>
      <c r="V81">
        <v>185</v>
      </c>
    </row>
    <row r="82" spans="1:22" ht="12.75">
      <c r="B82">
        <f t="shared" si="2"/>
      </c>
      <c r="G82" t="s">
        <v>3</v>
      </c>
      <c r="H82">
        <v>2</v>
      </c>
      <c r="I82">
        <v>5337</v>
      </c>
      <c r="J82" s="1">
        <f>H82/I82</f>
        <v>0.00037474236462432077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</row>
    <row r="83" spans="1:22" ht="12.75">
      <c r="B83">
        <f t="shared" si="2"/>
      </c>
      <c r="G83" t="s">
        <v>4</v>
      </c>
      <c r="H83">
        <v>20</v>
      </c>
      <c r="I83">
        <v>5337</v>
      </c>
      <c r="J83" s="1">
        <f>H83/I83</f>
        <v>0.003747423646243208</v>
      </c>
      <c r="K83">
        <v>0</v>
      </c>
      <c r="L83">
        <v>1</v>
      </c>
      <c r="M83">
        <v>0</v>
      </c>
      <c r="N83">
        <v>0</v>
      </c>
      <c r="O83">
        <v>4</v>
      </c>
      <c r="P83">
        <v>0</v>
      </c>
      <c r="Q83">
        <v>0</v>
      </c>
      <c r="R83">
        <v>1</v>
      </c>
      <c r="S83">
        <v>5</v>
      </c>
      <c r="T83">
        <v>0</v>
      </c>
      <c r="U83">
        <v>0</v>
      </c>
      <c r="V83">
        <v>3</v>
      </c>
    </row>
    <row r="84" spans="1:22" ht="12.75">
      <c r="B84">
        <f t="shared" si="2"/>
      </c>
      <c r="G84" t="s">
        <v>5</v>
      </c>
      <c r="H84">
        <v>0</v>
      </c>
      <c r="I84">
        <v>5337</v>
      </c>
      <c r="J84" s="1">
        <f>H84/I84</f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" ht="12.75">
      <c r="B85">
        <f t="shared" si="2"/>
      </c>
    </row>
    <row r="86" spans="1:22" ht="12.75">
      <c r="B86">
        <f t="shared" si="2"/>
      </c>
      <c r="F86" t="s">
        <v>6</v>
      </c>
      <c r="G86" t="s">
        <v>2</v>
      </c>
      <c r="H86">
        <v>584</v>
      </c>
      <c r="I86">
        <v>1316</v>
      </c>
      <c r="J86" s="1">
        <f>H86/I86</f>
        <v>0.44376899696048633</v>
      </c>
      <c r="K86">
        <v>2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R86">
        <v>55</v>
      </c>
      <c r="S86">
        <v>175</v>
      </c>
      <c r="T86">
        <v>2</v>
      </c>
      <c r="U86">
        <v>1</v>
      </c>
      <c r="V86">
        <v>104</v>
      </c>
    </row>
    <row r="87" spans="1:22" ht="12.75">
      <c r="B87">
        <f t="shared" si="2"/>
      </c>
      <c r="G87" t="s">
        <v>3</v>
      </c>
      <c r="H87">
        <v>2</v>
      </c>
      <c r="I87">
        <v>1316</v>
      </c>
      <c r="J87" s="1">
        <f>H87/I87</f>
        <v>0.001519756838905775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</row>
    <row r="88" spans="1:22" ht="12.75">
      <c r="B88">
        <f t="shared" si="2"/>
      </c>
      <c r="G88" t="s">
        <v>4</v>
      </c>
      <c r="H88">
        <v>36</v>
      </c>
      <c r="I88">
        <v>1316</v>
      </c>
      <c r="J88" s="1">
        <f>H88/I88</f>
        <v>0.02735562310030395</v>
      </c>
      <c r="K88">
        <v>2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  <c r="R88">
        <v>1</v>
      </c>
      <c r="S88">
        <v>9</v>
      </c>
      <c r="T88">
        <v>0</v>
      </c>
      <c r="U88">
        <v>0</v>
      </c>
      <c r="V88">
        <v>16</v>
      </c>
    </row>
    <row r="89" spans="1:22" ht="12.75">
      <c r="B89">
        <f t="shared" si="2"/>
      </c>
      <c r="G89" t="s">
        <v>5</v>
      </c>
      <c r="H89">
        <v>0</v>
      </c>
      <c r="I89">
        <v>1316</v>
      </c>
      <c r="J89" s="1">
        <f>H89/I89</f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</row>
    <row r="90" spans="1:2" ht="12.75">
      <c r="B90">
        <f t="shared" si="2"/>
      </c>
    </row>
    <row r="91" spans="1:22" ht="12.75">
      <c r="B91">
        <f t="shared" si="2"/>
      </c>
      <c r="F91" t="s">
        <v>7</v>
      </c>
      <c r="G91" t="s">
        <v>2</v>
      </c>
      <c r="H91">
        <v>516</v>
      </c>
      <c r="I91">
        <v>2770</v>
      </c>
      <c r="J91" s="1">
        <f>H91/I91</f>
        <v>0.18628158844765344</v>
      </c>
      <c r="K91">
        <v>22</v>
      </c>
      <c r="L91">
        <v>13</v>
      </c>
      <c r="M91">
        <v>3</v>
      </c>
      <c r="N91">
        <v>0</v>
      </c>
      <c r="O91">
        <v>3</v>
      </c>
      <c r="P91">
        <v>0</v>
      </c>
      <c r="Q91">
        <v>0</v>
      </c>
      <c r="R91">
        <v>41</v>
      </c>
      <c r="S91">
        <v>55</v>
      </c>
      <c r="T91">
        <v>2</v>
      </c>
      <c r="U91">
        <v>2</v>
      </c>
      <c r="V91">
        <v>232</v>
      </c>
    </row>
    <row r="92" spans="1:22" ht="12.75">
      <c r="B92">
        <f t="shared" si="2"/>
      </c>
      <c r="G92" t="s">
        <v>3</v>
      </c>
      <c r="H92">
        <v>9</v>
      </c>
      <c r="I92">
        <v>2770</v>
      </c>
      <c r="J92" s="1">
        <f>H92/I92</f>
        <v>0.003249097472924188</v>
      </c>
      <c r="K92">
        <v>4</v>
      </c>
      <c r="L92">
        <v>1</v>
      </c>
      <c r="M92">
        <v>0</v>
      </c>
      <c r="N92">
        <v>0</v>
      </c>
      <c r="O92">
        <v>4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</row>
    <row r="93" spans="1:22" ht="12.75">
      <c r="B93">
        <f t="shared" si="2"/>
      </c>
      <c r="G93" t="s">
        <v>4</v>
      </c>
      <c r="H93">
        <v>40</v>
      </c>
      <c r="I93">
        <v>2770</v>
      </c>
      <c r="J93" s="1">
        <f>H93/I93</f>
        <v>0.01444043321299639</v>
      </c>
      <c r="K93">
        <v>12</v>
      </c>
      <c r="L93">
        <v>3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  <c r="V93">
        <v>15</v>
      </c>
    </row>
    <row r="94" spans="1:22" ht="12.75">
      <c r="B94">
        <f t="shared" si="2"/>
      </c>
      <c r="G94" t="s">
        <v>5</v>
      </c>
      <c r="H94">
        <v>0</v>
      </c>
      <c r="I94">
        <v>2770</v>
      </c>
      <c r="J94" s="1">
        <f>H94/I94</f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" ht="12.75">
      <c r="B95">
        <f t="shared" si="2"/>
      </c>
    </row>
    <row r="96" spans="1:4" ht="12.75">
      <c r="A96" t="s">
        <v>569</v>
      </c>
      <c r="B96" t="str">
        <f t="shared" si="2"/>
        <v>40District</v>
      </c>
      <c r="C96">
        <v>40</v>
      </c>
      <c r="D96" t="s">
        <v>8</v>
      </c>
    </row>
    <row r="97" spans="1:2" ht="12.75">
      <c r="B97">
        <f t="shared" si="2"/>
      </c>
    </row>
    <row r="98" spans="1:22" ht="12.75">
      <c r="B98">
        <f t="shared" si="2"/>
      </c>
      <c r="G98" t="s">
        <v>2</v>
      </c>
      <c r="H98">
        <v>1545</v>
      </c>
      <c r="I98">
        <f>I81+I86+I91</f>
        <v>9423</v>
      </c>
      <c r="J98" s="1">
        <f>H98/I98</f>
        <v>0.16396052212671125</v>
      </c>
      <c r="K98">
        <v>24</v>
      </c>
      <c r="L98">
        <v>16</v>
      </c>
      <c r="M98">
        <v>6</v>
      </c>
      <c r="N98">
        <v>3</v>
      </c>
      <c r="O98">
        <v>10</v>
      </c>
      <c r="P98">
        <v>0</v>
      </c>
      <c r="Q98">
        <v>0</v>
      </c>
      <c r="R98">
        <v>152</v>
      </c>
      <c r="S98">
        <v>312</v>
      </c>
      <c r="T98">
        <v>16</v>
      </c>
      <c r="U98">
        <v>7</v>
      </c>
      <c r="V98">
        <v>521</v>
      </c>
    </row>
    <row r="99" spans="1:22" ht="12.75">
      <c r="B99">
        <f t="shared" si="2"/>
      </c>
      <c r="G99" t="s">
        <v>3</v>
      </c>
      <c r="H99">
        <v>13</v>
      </c>
      <c r="I99">
        <f>I82+I87+I92</f>
        <v>9423</v>
      </c>
      <c r="J99" s="1">
        <f>H99/I99</f>
        <v>0.0013796030988008066</v>
      </c>
      <c r="K99">
        <v>4</v>
      </c>
      <c r="L99">
        <v>1</v>
      </c>
      <c r="M99">
        <v>0</v>
      </c>
      <c r="N99">
        <v>0</v>
      </c>
      <c r="O99">
        <v>6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</row>
    <row r="100" spans="1:22" ht="12.75">
      <c r="B100">
        <f t="shared" si="2"/>
      </c>
      <c r="G100" t="s">
        <v>4</v>
      </c>
      <c r="H100">
        <v>96</v>
      </c>
      <c r="I100">
        <f>I83+I88+I93</f>
        <v>9423</v>
      </c>
      <c r="J100" s="1">
        <f>H100/I100</f>
        <v>0.010187838268067495</v>
      </c>
      <c r="K100">
        <v>14</v>
      </c>
      <c r="L100">
        <v>4</v>
      </c>
      <c r="M100">
        <v>0</v>
      </c>
      <c r="N100">
        <v>0</v>
      </c>
      <c r="O100">
        <v>5</v>
      </c>
      <c r="P100">
        <v>0</v>
      </c>
      <c r="Q100">
        <v>0</v>
      </c>
      <c r="R100">
        <v>2</v>
      </c>
      <c r="S100">
        <v>15</v>
      </c>
      <c r="T100">
        <v>0</v>
      </c>
      <c r="U100">
        <v>0</v>
      </c>
      <c r="V100">
        <v>34</v>
      </c>
    </row>
    <row r="101" spans="1:22" ht="12.75">
      <c r="B101">
        <f t="shared" si="2"/>
      </c>
      <c r="G101" t="s">
        <v>5</v>
      </c>
      <c r="H101">
        <v>0</v>
      </c>
      <c r="I101">
        <f>I84+I89+I94</f>
        <v>9423</v>
      </c>
      <c r="J101" s="1">
        <f>H101/I101</f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</row>
    <row r="102" spans="1:2" ht="12.75">
      <c r="B102">
        <f t="shared" si="2"/>
      </c>
    </row>
    <row r="103" spans="1:4" ht="12.75">
      <c r="A103" t="s">
        <v>570</v>
      </c>
      <c r="B103" t="str">
        <f t="shared" si="2"/>
        <v>50BENNETT</v>
      </c>
      <c r="C103">
        <v>50</v>
      </c>
      <c r="D103" t="s">
        <v>12</v>
      </c>
    </row>
    <row r="104" spans="1:2" ht="12.75">
      <c r="B104">
        <f t="shared" si="2"/>
      </c>
    </row>
    <row r="105" spans="1:22" ht="12.75">
      <c r="B105">
        <f t="shared" si="2"/>
      </c>
      <c r="F105" t="s">
        <v>1</v>
      </c>
      <c r="G105" t="s">
        <v>2</v>
      </c>
      <c r="H105">
        <v>10</v>
      </c>
      <c r="I105">
        <v>501</v>
      </c>
      <c r="J105" s="1">
        <f>H105/I105</f>
        <v>0.01996007984031936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10</v>
      </c>
    </row>
    <row r="106" spans="1:22" ht="12.75">
      <c r="B106">
        <f t="shared" si="2"/>
      </c>
      <c r="G106" t="s">
        <v>3</v>
      </c>
      <c r="H106">
        <v>0</v>
      </c>
      <c r="I106">
        <v>501</v>
      </c>
      <c r="J106" s="1">
        <f>H106/I106</f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</row>
    <row r="107" spans="1:22" ht="12.75">
      <c r="B107">
        <f t="shared" si="2"/>
      </c>
      <c r="G107" t="s">
        <v>4</v>
      </c>
      <c r="H107">
        <v>0</v>
      </c>
      <c r="I107">
        <v>501</v>
      </c>
      <c r="J107" s="1">
        <f>H107/I107</f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</row>
    <row r="108" spans="1:22" ht="12.75">
      <c r="B108">
        <f t="shared" si="2"/>
      </c>
      <c r="G108" t="s">
        <v>5</v>
      </c>
      <c r="H108">
        <v>0</v>
      </c>
      <c r="I108">
        <v>501</v>
      </c>
      <c r="J108" s="1">
        <f>H108/I108</f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" ht="12.75">
      <c r="B109">
        <f t="shared" si="2"/>
      </c>
    </row>
    <row r="110" spans="1:22" ht="12.75">
      <c r="B110">
        <f t="shared" si="2"/>
      </c>
      <c r="F110" t="s">
        <v>6</v>
      </c>
      <c r="G110" t="s">
        <v>2</v>
      </c>
      <c r="H110">
        <v>98</v>
      </c>
      <c r="I110">
        <v>290</v>
      </c>
      <c r="J110" s="1">
        <f>H110/I110</f>
        <v>0.33793103448275863</v>
      </c>
      <c r="K110">
        <v>0</v>
      </c>
      <c r="L110">
        <v>0</v>
      </c>
      <c r="M110">
        <v>0</v>
      </c>
      <c r="N110">
        <v>15</v>
      </c>
      <c r="O110">
        <v>1</v>
      </c>
      <c r="P110">
        <v>0</v>
      </c>
      <c r="Q110">
        <v>0</v>
      </c>
      <c r="R110">
        <v>31</v>
      </c>
      <c r="S110">
        <v>0</v>
      </c>
      <c r="T110">
        <v>2</v>
      </c>
      <c r="U110">
        <v>0</v>
      </c>
      <c r="V110">
        <v>49</v>
      </c>
    </row>
    <row r="111" spans="1:22" ht="12.75">
      <c r="B111">
        <f t="shared" si="2"/>
      </c>
      <c r="G111" t="s">
        <v>3</v>
      </c>
      <c r="H111">
        <v>0</v>
      </c>
      <c r="I111">
        <v>290</v>
      </c>
      <c r="J111" s="1">
        <f>H111/I111</f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</row>
    <row r="112" spans="1:22" ht="12.75">
      <c r="B112">
        <f t="shared" si="2"/>
      </c>
      <c r="G112" t="s">
        <v>4</v>
      </c>
      <c r="H112">
        <v>1</v>
      </c>
      <c r="I112">
        <v>290</v>
      </c>
      <c r="J112" s="1">
        <f>H112/I112</f>
        <v>0.0034482758620689655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</row>
    <row r="113" spans="1:22" ht="12.75">
      <c r="B113">
        <f t="shared" si="2"/>
      </c>
      <c r="G113" t="s">
        <v>5</v>
      </c>
      <c r="H113">
        <v>0</v>
      </c>
      <c r="I113">
        <v>290</v>
      </c>
      <c r="J113" s="1">
        <f>H113/I113</f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</row>
    <row r="114" spans="1:2" ht="12.75">
      <c r="B114">
        <f t="shared" si="2"/>
      </c>
    </row>
    <row r="115" spans="1:22" ht="12.75">
      <c r="B115">
        <f t="shared" si="2"/>
      </c>
      <c r="F115" t="s">
        <v>7</v>
      </c>
      <c r="G115" t="s">
        <v>2</v>
      </c>
      <c r="H115">
        <v>67</v>
      </c>
      <c r="I115">
        <v>381</v>
      </c>
      <c r="J115" s="1">
        <f>H115/I115</f>
        <v>0.17585301837270342</v>
      </c>
      <c r="K115">
        <v>0</v>
      </c>
      <c r="L115">
        <v>0</v>
      </c>
      <c r="M115">
        <v>1</v>
      </c>
      <c r="N115">
        <v>13</v>
      </c>
      <c r="O115">
        <v>0</v>
      </c>
      <c r="P115">
        <v>0</v>
      </c>
      <c r="Q115">
        <v>0</v>
      </c>
      <c r="R115">
        <v>8</v>
      </c>
      <c r="S115">
        <v>0</v>
      </c>
      <c r="T115">
        <v>2</v>
      </c>
      <c r="U115">
        <v>0</v>
      </c>
      <c r="V115">
        <v>43</v>
      </c>
    </row>
    <row r="116" spans="1:22" ht="12.75">
      <c r="B116">
        <f t="shared" si="2"/>
      </c>
      <c r="G116" t="s">
        <v>3</v>
      </c>
      <c r="H116">
        <v>0</v>
      </c>
      <c r="I116">
        <v>381</v>
      </c>
      <c r="J116" s="1">
        <f>H116/I116</f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2" ht="12.75">
      <c r="B117">
        <f t="shared" si="2"/>
      </c>
      <c r="G117" t="s">
        <v>4</v>
      </c>
      <c r="H117">
        <v>0</v>
      </c>
      <c r="I117">
        <v>381</v>
      </c>
      <c r="J117" s="1">
        <f>H117/I117</f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</row>
    <row r="118" spans="1:22" ht="12.75">
      <c r="B118">
        <f t="shared" si="2"/>
      </c>
      <c r="G118" t="s">
        <v>5</v>
      </c>
      <c r="H118">
        <v>2</v>
      </c>
      <c r="I118">
        <v>381</v>
      </c>
      <c r="J118" s="1">
        <f>H118/I118</f>
        <v>0.005249343832020997</v>
      </c>
      <c r="K118">
        <v>0</v>
      </c>
      <c r="L118">
        <v>0</v>
      </c>
      <c r="M118">
        <v>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</row>
    <row r="119" spans="1:2" ht="12.75">
      <c r="B119">
        <f t="shared" si="2"/>
      </c>
    </row>
    <row r="120" spans="1:4" ht="12.75">
      <c r="A120" t="s">
        <v>571</v>
      </c>
      <c r="B120" t="str">
        <f t="shared" si="2"/>
        <v>50District</v>
      </c>
      <c r="C120">
        <v>50</v>
      </c>
      <c r="D120" t="s">
        <v>8</v>
      </c>
    </row>
    <row r="121" spans="1:2" ht="12.75">
      <c r="B121">
        <f t="shared" si="2"/>
      </c>
    </row>
    <row r="122" spans="1:22" ht="12.75">
      <c r="B122">
        <f t="shared" si="2"/>
      </c>
      <c r="G122" t="s">
        <v>2</v>
      </c>
      <c r="H122">
        <v>175</v>
      </c>
      <c r="I122">
        <f>I105+I110+I115</f>
        <v>1172</v>
      </c>
      <c r="J122" s="1">
        <f>H122/I122</f>
        <v>0.1493174061433447</v>
      </c>
      <c r="K122">
        <v>0</v>
      </c>
      <c r="L122">
        <v>0</v>
      </c>
      <c r="M122">
        <v>1</v>
      </c>
      <c r="N122">
        <v>28</v>
      </c>
      <c r="O122">
        <v>1</v>
      </c>
      <c r="P122">
        <v>0</v>
      </c>
      <c r="Q122">
        <v>0</v>
      </c>
      <c r="R122">
        <v>39</v>
      </c>
      <c r="S122">
        <v>0</v>
      </c>
      <c r="T122">
        <v>4</v>
      </c>
      <c r="U122">
        <v>0</v>
      </c>
      <c r="V122">
        <v>102</v>
      </c>
    </row>
    <row r="123" spans="1:22" ht="12.75">
      <c r="B123">
        <f t="shared" si="2"/>
      </c>
      <c r="G123" t="s">
        <v>3</v>
      </c>
      <c r="H123">
        <v>0</v>
      </c>
      <c r="I123">
        <f>I106+I111+I116</f>
        <v>1172</v>
      </c>
      <c r="J123" s="1">
        <f>H123/I123</f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</row>
    <row r="124" spans="1:22" ht="12.75">
      <c r="B124">
        <f t="shared" si="2"/>
      </c>
      <c r="G124" t="s">
        <v>4</v>
      </c>
      <c r="H124">
        <v>1</v>
      </c>
      <c r="I124">
        <f>I107+I112+I117</f>
        <v>1172</v>
      </c>
      <c r="J124" s="1">
        <f>H124/I124</f>
        <v>0.0008532423208191126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</row>
    <row r="125" spans="1:22" ht="12.75">
      <c r="B125">
        <f t="shared" si="2"/>
      </c>
      <c r="G125" t="s">
        <v>5</v>
      </c>
      <c r="H125">
        <v>2</v>
      </c>
      <c r="I125">
        <f>I108+I113+I118</f>
        <v>1172</v>
      </c>
      <c r="J125" s="1">
        <f>H125/I125</f>
        <v>0.0017064846416382253</v>
      </c>
      <c r="K125">
        <v>0</v>
      </c>
      <c r="L125">
        <v>0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" ht="12.75">
      <c r="B126">
        <f t="shared" si="2"/>
      </c>
    </row>
    <row r="127" spans="1:4" ht="12.75">
      <c r="A127" t="s">
        <v>572</v>
      </c>
      <c r="B127" t="str">
        <f t="shared" si="2"/>
        <v>60STRASBURG</v>
      </c>
      <c r="C127">
        <v>60</v>
      </c>
      <c r="D127" t="s">
        <v>13</v>
      </c>
    </row>
    <row r="128" spans="1:2" ht="12.75">
      <c r="B128">
        <f t="shared" si="2"/>
      </c>
    </row>
    <row r="129" spans="1:22" ht="11.25" customHeight="1">
      <c r="B129">
        <f t="shared" si="2"/>
      </c>
      <c r="F129" t="s">
        <v>1</v>
      </c>
      <c r="G129" t="s">
        <v>2</v>
      </c>
      <c r="H129">
        <v>19</v>
      </c>
      <c r="I129">
        <v>484</v>
      </c>
      <c r="J129" s="1">
        <f>H129/I129</f>
        <v>0.03925619834710744</v>
      </c>
      <c r="K129">
        <v>0</v>
      </c>
      <c r="L129">
        <v>0</v>
      </c>
      <c r="M129">
        <v>0</v>
      </c>
      <c r="N129">
        <v>11</v>
      </c>
      <c r="O129">
        <v>0</v>
      </c>
      <c r="P129">
        <v>0</v>
      </c>
      <c r="Q129">
        <v>0</v>
      </c>
      <c r="R129">
        <v>3</v>
      </c>
      <c r="S129">
        <v>2</v>
      </c>
      <c r="T129">
        <v>0</v>
      </c>
      <c r="U129">
        <v>0</v>
      </c>
      <c r="V129">
        <v>3</v>
      </c>
    </row>
    <row r="130" spans="1:22" ht="12.75">
      <c r="B130">
        <f t="shared" si="2"/>
      </c>
      <c r="G130" t="s">
        <v>3</v>
      </c>
      <c r="H130">
        <v>0</v>
      </c>
      <c r="I130">
        <v>484</v>
      </c>
      <c r="J130" s="1">
        <f>H130/I130</f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</row>
    <row r="131" spans="1:22" ht="12.75">
      <c r="B131">
        <f t="shared" si="2"/>
      </c>
      <c r="G131" t="s">
        <v>4</v>
      </c>
      <c r="H131">
        <v>0</v>
      </c>
      <c r="I131">
        <v>484</v>
      </c>
      <c r="J131" s="1">
        <f>H131/I131</f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</row>
    <row r="132" spans="1:22" ht="12.75">
      <c r="B132">
        <f t="shared" si="2"/>
      </c>
      <c r="G132" t="s">
        <v>5</v>
      </c>
      <c r="H132">
        <v>4</v>
      </c>
      <c r="I132">
        <v>484</v>
      </c>
      <c r="J132" s="1">
        <f>H132/I132</f>
        <v>0.008264462809917356</v>
      </c>
      <c r="K132">
        <v>0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1</v>
      </c>
      <c r="T132">
        <v>0</v>
      </c>
      <c r="U132">
        <v>0</v>
      </c>
      <c r="V132">
        <v>2</v>
      </c>
    </row>
    <row r="133" spans="1:2" ht="12.75">
      <c r="B133">
        <f t="shared" si="2"/>
      </c>
    </row>
    <row r="134" spans="1:22" ht="12.75">
      <c r="B134">
        <f t="shared" si="2"/>
      </c>
      <c r="F134" t="s">
        <v>6</v>
      </c>
      <c r="G134" t="s">
        <v>2</v>
      </c>
      <c r="H134">
        <v>33</v>
      </c>
      <c r="I134">
        <v>150</v>
      </c>
      <c r="J134" s="1">
        <f>H134/I134</f>
        <v>0.22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5</v>
      </c>
      <c r="S134">
        <v>0</v>
      </c>
      <c r="T134">
        <v>0</v>
      </c>
      <c r="U134">
        <v>5</v>
      </c>
      <c r="V134">
        <v>22</v>
      </c>
    </row>
    <row r="135" spans="1:22" ht="12.75">
      <c r="B135">
        <f t="shared" si="2"/>
      </c>
      <c r="G135" t="s">
        <v>3</v>
      </c>
      <c r="H135">
        <v>0</v>
      </c>
      <c r="I135">
        <v>150</v>
      </c>
      <c r="J135" s="1">
        <f>H135/I135</f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ht="12.75">
      <c r="B136">
        <f aca="true" t="shared" si="3" ref="B136:B201">CONCATENATE(C136,D136,E136)</f>
      </c>
      <c r="G136" t="s">
        <v>4</v>
      </c>
      <c r="H136">
        <v>0</v>
      </c>
      <c r="I136">
        <v>150</v>
      </c>
      <c r="J136" s="1">
        <f>H136/I136</f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</row>
    <row r="137" spans="1:22" ht="12.75">
      <c r="B137">
        <f t="shared" si="3"/>
      </c>
      <c r="G137" t="s">
        <v>5</v>
      </c>
      <c r="H137">
        <v>85</v>
      </c>
      <c r="I137">
        <v>150</v>
      </c>
      <c r="J137" s="1">
        <f>H137/I137</f>
        <v>0.5666666666666667</v>
      </c>
      <c r="K137">
        <v>0</v>
      </c>
      <c r="L137">
        <v>1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31</v>
      </c>
      <c r="S137">
        <v>0</v>
      </c>
      <c r="T137">
        <v>0</v>
      </c>
      <c r="U137">
        <v>11</v>
      </c>
      <c r="V137">
        <v>40</v>
      </c>
    </row>
    <row r="138" spans="1:2" ht="12.75">
      <c r="B138">
        <f t="shared" si="3"/>
      </c>
    </row>
    <row r="139" spans="1:22" ht="12.75">
      <c r="B139">
        <f t="shared" si="3"/>
      </c>
      <c r="F139" t="s">
        <v>7</v>
      </c>
      <c r="G139" t="s">
        <v>2</v>
      </c>
      <c r="H139">
        <v>53</v>
      </c>
      <c r="I139">
        <v>292</v>
      </c>
      <c r="J139" s="1">
        <f>H139/I139</f>
        <v>0.1815068493150685</v>
      </c>
      <c r="K139">
        <v>0</v>
      </c>
      <c r="L139">
        <v>3</v>
      </c>
      <c r="M139">
        <v>0</v>
      </c>
      <c r="N139">
        <v>13</v>
      </c>
      <c r="O139">
        <v>0</v>
      </c>
      <c r="P139">
        <v>0</v>
      </c>
      <c r="Q139">
        <v>0</v>
      </c>
      <c r="R139">
        <v>19</v>
      </c>
      <c r="S139">
        <v>0</v>
      </c>
      <c r="T139">
        <v>0</v>
      </c>
      <c r="U139">
        <v>0</v>
      </c>
      <c r="V139">
        <v>18</v>
      </c>
    </row>
    <row r="140" spans="1:22" ht="12.75">
      <c r="B140">
        <f t="shared" si="3"/>
      </c>
      <c r="G140" t="s">
        <v>3</v>
      </c>
      <c r="H140">
        <v>0</v>
      </c>
      <c r="I140">
        <v>292</v>
      </c>
      <c r="J140" s="1">
        <f>H140/I140</f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2" ht="12.75">
      <c r="B141">
        <f t="shared" si="3"/>
      </c>
      <c r="G141" t="s">
        <v>4</v>
      </c>
      <c r="H141">
        <v>0</v>
      </c>
      <c r="I141">
        <v>292</v>
      </c>
      <c r="J141" s="1">
        <f>H141/I141</f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</row>
    <row r="142" spans="1:22" ht="12.75">
      <c r="B142">
        <f t="shared" si="3"/>
      </c>
      <c r="G142" t="s">
        <v>5</v>
      </c>
      <c r="H142">
        <v>99</v>
      </c>
      <c r="I142">
        <v>292</v>
      </c>
      <c r="J142" s="1">
        <f>H142/I142</f>
        <v>0.339041095890411</v>
      </c>
      <c r="K142">
        <v>0</v>
      </c>
      <c r="L142">
        <v>1</v>
      </c>
      <c r="M142">
        <v>2</v>
      </c>
      <c r="N142">
        <v>1</v>
      </c>
      <c r="O142">
        <v>0</v>
      </c>
      <c r="P142">
        <v>0</v>
      </c>
      <c r="Q142">
        <v>0</v>
      </c>
      <c r="R142">
        <v>61</v>
      </c>
      <c r="S142">
        <v>0</v>
      </c>
      <c r="T142">
        <v>3</v>
      </c>
      <c r="U142">
        <v>3</v>
      </c>
      <c r="V142">
        <v>28</v>
      </c>
    </row>
    <row r="143" spans="1:2" ht="12.75">
      <c r="B143">
        <f t="shared" si="3"/>
      </c>
    </row>
    <row r="144" spans="1:4" ht="12.75">
      <c r="A144" t="s">
        <v>573</v>
      </c>
      <c r="B144" t="str">
        <f t="shared" si="3"/>
        <v>60District</v>
      </c>
      <c r="C144">
        <v>60</v>
      </c>
      <c r="D144" t="s">
        <v>8</v>
      </c>
    </row>
    <row r="145" spans="1:2" ht="12.75">
      <c r="B145">
        <f t="shared" si="3"/>
      </c>
    </row>
    <row r="146" spans="1:22" ht="12.75">
      <c r="B146">
        <f t="shared" si="3"/>
      </c>
      <c r="G146" t="s">
        <v>2</v>
      </c>
      <c r="H146">
        <v>105</v>
      </c>
      <c r="I146">
        <f>I129+I134+I139</f>
        <v>926</v>
      </c>
      <c r="J146" s="1">
        <f>H146/I146</f>
        <v>0.11339092872570194</v>
      </c>
      <c r="K146">
        <v>0</v>
      </c>
      <c r="L146">
        <v>3</v>
      </c>
      <c r="M146">
        <v>0</v>
      </c>
      <c r="N146">
        <v>25</v>
      </c>
      <c r="O146">
        <v>0</v>
      </c>
      <c r="P146">
        <v>0</v>
      </c>
      <c r="Q146">
        <v>0</v>
      </c>
      <c r="R146">
        <v>27</v>
      </c>
      <c r="S146">
        <v>2</v>
      </c>
      <c r="T146">
        <v>0</v>
      </c>
      <c r="U146">
        <v>5</v>
      </c>
      <c r="V146">
        <v>43</v>
      </c>
    </row>
    <row r="147" spans="1:22" ht="12.75">
      <c r="B147">
        <f t="shared" si="3"/>
      </c>
      <c r="G147" t="s">
        <v>3</v>
      </c>
      <c r="H147">
        <v>0</v>
      </c>
      <c r="I147">
        <f>I130+I135+I140</f>
        <v>926</v>
      </c>
      <c r="J147" s="1">
        <f>H147/I147</f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</row>
    <row r="148" spans="1:22" ht="12.75">
      <c r="B148">
        <f t="shared" si="3"/>
      </c>
      <c r="G148" t="s">
        <v>4</v>
      </c>
      <c r="H148">
        <v>0</v>
      </c>
      <c r="I148">
        <f>I131+I136+I141</f>
        <v>926</v>
      </c>
      <c r="J148" s="1">
        <f>H148/I148</f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</row>
    <row r="149" spans="1:22" ht="12.75">
      <c r="B149">
        <f t="shared" si="3"/>
      </c>
      <c r="G149" t="s">
        <v>5</v>
      </c>
      <c r="H149">
        <v>188</v>
      </c>
      <c r="I149">
        <f>I132+I137+I142</f>
        <v>926</v>
      </c>
      <c r="J149" s="1">
        <f>H149/I149</f>
        <v>0.20302375809935205</v>
      </c>
      <c r="K149">
        <v>0</v>
      </c>
      <c r="L149">
        <v>2</v>
      </c>
      <c r="M149">
        <v>2</v>
      </c>
      <c r="N149">
        <v>3</v>
      </c>
      <c r="O149">
        <v>0</v>
      </c>
      <c r="P149">
        <v>0</v>
      </c>
      <c r="Q149">
        <v>0</v>
      </c>
      <c r="R149">
        <v>92</v>
      </c>
      <c r="S149">
        <v>1</v>
      </c>
      <c r="T149">
        <v>3</v>
      </c>
      <c r="U149">
        <v>14</v>
      </c>
      <c r="V149">
        <v>70</v>
      </c>
    </row>
    <row r="150" spans="1:2" ht="12.75">
      <c r="B150">
        <f t="shared" si="3"/>
      </c>
    </row>
    <row r="151" spans="1:4" ht="12.75">
      <c r="A151" t="s">
        <v>574</v>
      </c>
      <c r="B151" t="str">
        <f t="shared" si="3"/>
        <v>70WESTMINSTER</v>
      </c>
      <c r="C151">
        <v>70</v>
      </c>
      <c r="D151" t="s">
        <v>14</v>
      </c>
    </row>
    <row r="152" spans="1:2" ht="12.75">
      <c r="B152">
        <f t="shared" si="3"/>
      </c>
    </row>
    <row r="153" spans="1:22" ht="12.75">
      <c r="B153">
        <f t="shared" si="3"/>
      </c>
      <c r="F153" t="s">
        <v>1</v>
      </c>
      <c r="G153" t="s">
        <v>2</v>
      </c>
      <c r="H153">
        <v>377</v>
      </c>
      <c r="I153">
        <v>5299</v>
      </c>
      <c r="J153" s="1">
        <f>H153/I153</f>
        <v>0.07114549915078316</v>
      </c>
      <c r="K153">
        <v>2</v>
      </c>
      <c r="L153">
        <v>0</v>
      </c>
      <c r="M153">
        <v>6</v>
      </c>
      <c r="N153">
        <v>0</v>
      </c>
      <c r="O153">
        <v>5</v>
      </c>
      <c r="P153">
        <v>0</v>
      </c>
      <c r="Q153">
        <v>0</v>
      </c>
      <c r="R153">
        <v>60</v>
      </c>
      <c r="S153">
        <v>77</v>
      </c>
      <c r="T153">
        <v>9</v>
      </c>
      <c r="U153">
        <v>4</v>
      </c>
      <c r="V153">
        <v>214</v>
      </c>
    </row>
    <row r="154" spans="1:22" ht="12.75">
      <c r="B154">
        <f t="shared" si="3"/>
      </c>
      <c r="G154" t="s">
        <v>3</v>
      </c>
      <c r="H154">
        <v>3</v>
      </c>
      <c r="I154">
        <v>5299</v>
      </c>
      <c r="J154" s="1">
        <f>H154/I154</f>
        <v>0.0005661445555765239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</v>
      </c>
      <c r="T154">
        <v>0</v>
      </c>
      <c r="U154">
        <v>0</v>
      </c>
      <c r="V154">
        <v>2</v>
      </c>
    </row>
    <row r="155" spans="1:22" ht="12.75">
      <c r="B155">
        <f t="shared" si="3"/>
      </c>
      <c r="G155" t="s">
        <v>4</v>
      </c>
      <c r="H155">
        <v>0</v>
      </c>
      <c r="I155">
        <v>5299</v>
      </c>
      <c r="J155" s="1">
        <f>H155/I155</f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</row>
    <row r="156" spans="1:22" ht="12.75">
      <c r="B156">
        <f t="shared" si="3"/>
      </c>
      <c r="G156" t="s">
        <v>5</v>
      </c>
      <c r="H156">
        <v>0</v>
      </c>
      <c r="I156">
        <v>5299</v>
      </c>
      <c r="J156" s="1">
        <f>H156/I156</f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" ht="12.75">
      <c r="B157">
        <f t="shared" si="3"/>
      </c>
    </row>
    <row r="158" spans="1:22" ht="12.75">
      <c r="B158">
        <f t="shared" si="3"/>
      </c>
      <c r="F158" t="s">
        <v>6</v>
      </c>
      <c r="G158" t="s">
        <v>2</v>
      </c>
      <c r="H158">
        <v>1844</v>
      </c>
      <c r="I158">
        <v>2777</v>
      </c>
      <c r="J158" s="1">
        <f>H158/I158</f>
        <v>0.6640259272596327</v>
      </c>
      <c r="K158">
        <v>37</v>
      </c>
      <c r="L158">
        <v>8</v>
      </c>
      <c r="M158">
        <v>6</v>
      </c>
      <c r="N158">
        <v>1</v>
      </c>
      <c r="O158">
        <v>13</v>
      </c>
      <c r="P158">
        <v>0</v>
      </c>
      <c r="Q158">
        <v>2</v>
      </c>
      <c r="R158">
        <v>525</v>
      </c>
      <c r="S158">
        <v>26</v>
      </c>
      <c r="T158">
        <v>18</v>
      </c>
      <c r="U158">
        <v>4</v>
      </c>
      <c r="V158">
        <v>1204</v>
      </c>
    </row>
    <row r="159" spans="1:22" ht="12.75">
      <c r="B159">
        <f t="shared" si="3"/>
      </c>
      <c r="G159" t="s">
        <v>3</v>
      </c>
      <c r="H159">
        <v>19</v>
      </c>
      <c r="I159">
        <v>2777</v>
      </c>
      <c r="J159" s="1">
        <f>H159/I159</f>
        <v>0.0068419157364061935</v>
      </c>
      <c r="K159">
        <v>3</v>
      </c>
      <c r="L159">
        <v>0</v>
      </c>
      <c r="M159">
        <v>0</v>
      </c>
      <c r="N159">
        <v>1</v>
      </c>
      <c r="O159">
        <v>6</v>
      </c>
      <c r="P159">
        <v>0</v>
      </c>
      <c r="Q159">
        <v>1</v>
      </c>
      <c r="R159">
        <v>0</v>
      </c>
      <c r="S159">
        <v>2</v>
      </c>
      <c r="T159">
        <v>1</v>
      </c>
      <c r="U159">
        <v>0</v>
      </c>
      <c r="V159">
        <v>5</v>
      </c>
    </row>
    <row r="160" spans="1:22" ht="12.75">
      <c r="B160">
        <f t="shared" si="3"/>
      </c>
      <c r="G160" t="s">
        <v>4</v>
      </c>
      <c r="H160">
        <v>1</v>
      </c>
      <c r="I160">
        <v>2777</v>
      </c>
      <c r="J160" s="1">
        <f>H160/I160</f>
        <v>0.00036010082823190496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</row>
    <row r="161" spans="1:22" ht="12.75">
      <c r="B161">
        <f t="shared" si="3"/>
      </c>
      <c r="G161" t="s">
        <v>5</v>
      </c>
      <c r="H161">
        <v>0</v>
      </c>
      <c r="I161">
        <v>2777</v>
      </c>
      <c r="J161" s="1">
        <f>H161/I161</f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" ht="12.75">
      <c r="B162">
        <f t="shared" si="3"/>
      </c>
    </row>
    <row r="163" spans="1:22" ht="12.75">
      <c r="B163">
        <f t="shared" si="3"/>
      </c>
      <c r="F163" t="s">
        <v>7</v>
      </c>
      <c r="G163" t="s">
        <v>2</v>
      </c>
      <c r="H163">
        <v>616</v>
      </c>
      <c r="I163">
        <v>3586</v>
      </c>
      <c r="J163" s="1">
        <f>H163/I163</f>
        <v>0.17177914110429449</v>
      </c>
      <c r="K163">
        <v>102</v>
      </c>
      <c r="L163">
        <v>2</v>
      </c>
      <c r="M163">
        <v>3</v>
      </c>
      <c r="N163">
        <v>1</v>
      </c>
      <c r="O163">
        <v>7</v>
      </c>
      <c r="P163">
        <v>0</v>
      </c>
      <c r="Q163">
        <v>0</v>
      </c>
      <c r="R163">
        <v>70</v>
      </c>
      <c r="S163">
        <v>20</v>
      </c>
      <c r="T163">
        <v>4</v>
      </c>
      <c r="U163">
        <v>0</v>
      </c>
      <c r="V163">
        <v>407</v>
      </c>
    </row>
    <row r="164" spans="1:22" ht="12.75">
      <c r="B164">
        <f t="shared" si="3"/>
      </c>
      <c r="G164" t="s">
        <v>3</v>
      </c>
      <c r="H164">
        <v>15</v>
      </c>
      <c r="I164">
        <v>3586</v>
      </c>
      <c r="J164" s="1">
        <f>H164/I164</f>
        <v>0.004182933630786392</v>
      </c>
      <c r="K164">
        <v>7</v>
      </c>
      <c r="L164">
        <v>0</v>
      </c>
      <c r="M164">
        <v>0</v>
      </c>
      <c r="N164">
        <v>1</v>
      </c>
      <c r="O164">
        <v>4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3</v>
      </c>
    </row>
    <row r="165" spans="1:22" ht="12.75">
      <c r="B165">
        <f t="shared" si="3"/>
      </c>
      <c r="G165" t="s">
        <v>4</v>
      </c>
      <c r="H165">
        <v>1</v>
      </c>
      <c r="I165">
        <v>3586</v>
      </c>
      <c r="J165" s="1">
        <f>H165/I165</f>
        <v>0.0002788622420524261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</row>
    <row r="166" spans="1:22" ht="12.75">
      <c r="B166">
        <f t="shared" si="3"/>
      </c>
      <c r="G166" t="s">
        <v>5</v>
      </c>
      <c r="H166">
        <v>0</v>
      </c>
      <c r="I166">
        <v>3586</v>
      </c>
      <c r="J166" s="1">
        <f>H166/I166</f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</row>
    <row r="167" spans="1:2" ht="12.75">
      <c r="B167">
        <f t="shared" si="3"/>
      </c>
    </row>
    <row r="168" spans="1:4" ht="12.75">
      <c r="A168" t="s">
        <v>575</v>
      </c>
      <c r="B168" t="str">
        <f t="shared" si="3"/>
        <v>70District</v>
      </c>
      <c r="C168">
        <v>70</v>
      </c>
      <c r="D168" t="s">
        <v>8</v>
      </c>
    </row>
    <row r="169" spans="1:2" ht="12.75">
      <c r="B169">
        <f t="shared" si="3"/>
      </c>
    </row>
    <row r="170" spans="1:22" ht="12.75">
      <c r="B170">
        <f t="shared" si="3"/>
      </c>
      <c r="G170" t="s">
        <v>2</v>
      </c>
      <c r="H170">
        <v>2837</v>
      </c>
      <c r="I170">
        <f>I153+I158+I163</f>
        <v>11662</v>
      </c>
      <c r="J170" s="1">
        <f>H170/I170</f>
        <v>0.24326873606585492</v>
      </c>
      <c r="K170">
        <v>141</v>
      </c>
      <c r="L170">
        <v>10</v>
      </c>
      <c r="M170">
        <v>15</v>
      </c>
      <c r="N170">
        <v>2</v>
      </c>
      <c r="O170">
        <v>25</v>
      </c>
      <c r="P170">
        <v>0</v>
      </c>
      <c r="Q170">
        <v>2</v>
      </c>
      <c r="R170">
        <v>655</v>
      </c>
      <c r="S170">
        <v>123</v>
      </c>
      <c r="T170">
        <v>31</v>
      </c>
      <c r="U170">
        <v>8</v>
      </c>
      <c r="V170">
        <v>1825</v>
      </c>
    </row>
    <row r="171" spans="1:22" ht="12.75">
      <c r="B171">
        <f t="shared" si="3"/>
      </c>
      <c r="G171" t="s">
        <v>3</v>
      </c>
      <c r="H171">
        <v>37</v>
      </c>
      <c r="I171">
        <f>I154+I159+I164</f>
        <v>11662</v>
      </c>
      <c r="J171" s="1">
        <f>H171/I171</f>
        <v>0.003172697650488767</v>
      </c>
      <c r="K171">
        <v>10</v>
      </c>
      <c r="L171">
        <v>0</v>
      </c>
      <c r="M171">
        <v>0</v>
      </c>
      <c r="N171">
        <v>2</v>
      </c>
      <c r="O171">
        <v>10</v>
      </c>
      <c r="P171">
        <v>0</v>
      </c>
      <c r="Q171">
        <v>1</v>
      </c>
      <c r="R171">
        <v>0</v>
      </c>
      <c r="S171">
        <v>3</v>
      </c>
      <c r="T171">
        <v>1</v>
      </c>
      <c r="U171">
        <v>0</v>
      </c>
      <c r="V171">
        <v>10</v>
      </c>
    </row>
    <row r="172" spans="1:22" ht="12.75">
      <c r="B172">
        <f t="shared" si="3"/>
      </c>
      <c r="G172" t="s">
        <v>4</v>
      </c>
      <c r="H172">
        <v>2</v>
      </c>
      <c r="I172">
        <f>I155+I160+I165</f>
        <v>11662</v>
      </c>
      <c r="J172" s="1">
        <f>H172/I172</f>
        <v>0.0001714971702966901</v>
      </c>
      <c r="K172">
        <v>0</v>
      </c>
      <c r="L172">
        <v>0</v>
      </c>
      <c r="M172">
        <v>0</v>
      </c>
      <c r="N172">
        <v>0</v>
      </c>
      <c r="O172">
        <v>7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</row>
    <row r="173" spans="1:22" ht="12.75">
      <c r="B173">
        <f t="shared" si="3"/>
      </c>
      <c r="G173" t="s">
        <v>5</v>
      </c>
      <c r="H173">
        <v>0</v>
      </c>
      <c r="I173">
        <f>I156+I161+I166</f>
        <v>11662</v>
      </c>
      <c r="J173" s="1">
        <f>H173/I173</f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</row>
    <row r="174" spans="1:2" ht="12.75">
      <c r="B174">
        <f t="shared" si="3"/>
      </c>
    </row>
    <row r="175" spans="1:4" ht="12.75">
      <c r="A175" t="s">
        <v>239</v>
      </c>
      <c r="B175" t="str">
        <f t="shared" si="3"/>
        <v>ADAMSTotals:</v>
      </c>
      <c r="C175" t="s">
        <v>0</v>
      </c>
      <c r="D175" t="s">
        <v>9</v>
      </c>
    </row>
    <row r="176" spans="1:2" ht="12.75">
      <c r="B176">
        <f t="shared" si="3"/>
      </c>
    </row>
    <row r="177" spans="1:22" ht="12.75">
      <c r="B177">
        <f t="shared" si="3"/>
      </c>
      <c r="G177" t="s">
        <v>2</v>
      </c>
      <c r="H177">
        <v>13868</v>
      </c>
      <c r="I177">
        <f>I170+I146+I122+I98+I74+I50+I26</f>
        <v>73861</v>
      </c>
      <c r="J177" s="1">
        <f>H177/I177</f>
        <v>0.18775808613476666</v>
      </c>
      <c r="K177">
        <v>586</v>
      </c>
      <c r="L177">
        <v>129</v>
      </c>
      <c r="M177">
        <v>84</v>
      </c>
      <c r="N177">
        <v>114</v>
      </c>
      <c r="O177">
        <v>50</v>
      </c>
      <c r="P177">
        <v>0</v>
      </c>
      <c r="Q177">
        <v>11</v>
      </c>
      <c r="R177">
        <v>2284</v>
      </c>
      <c r="S177">
        <v>1035</v>
      </c>
      <c r="T177">
        <v>121</v>
      </c>
      <c r="U177">
        <v>85</v>
      </c>
      <c r="V177">
        <v>8597</v>
      </c>
    </row>
    <row r="178" spans="1:22" ht="12.75">
      <c r="B178">
        <f t="shared" si="3"/>
      </c>
      <c r="G178" t="s">
        <v>3</v>
      </c>
      <c r="H178">
        <v>251</v>
      </c>
      <c r="I178">
        <f>I171+I147+I123+I99+I75+I51+I27</f>
        <v>73861</v>
      </c>
      <c r="J178" s="1">
        <f>H178/I178</f>
        <v>0.0033982751384357105</v>
      </c>
      <c r="K178">
        <v>43</v>
      </c>
      <c r="L178">
        <v>6</v>
      </c>
      <c r="M178">
        <v>0</v>
      </c>
      <c r="N178">
        <v>9</v>
      </c>
      <c r="O178">
        <v>52</v>
      </c>
      <c r="P178">
        <v>0</v>
      </c>
      <c r="Q178">
        <v>3</v>
      </c>
      <c r="R178">
        <v>7</v>
      </c>
      <c r="S178">
        <v>42</v>
      </c>
      <c r="T178">
        <v>1</v>
      </c>
      <c r="U178">
        <v>2</v>
      </c>
      <c r="V178">
        <v>84</v>
      </c>
    </row>
    <row r="179" spans="1:22" ht="12.75">
      <c r="B179">
        <f t="shared" si="3"/>
      </c>
      <c r="G179" t="s">
        <v>4</v>
      </c>
      <c r="H179">
        <v>1455</v>
      </c>
      <c r="I179">
        <f>I172+I148+I124+I100+I76+I52+I28</f>
        <v>73861</v>
      </c>
      <c r="J179" s="1">
        <f>H179/I179</f>
        <v>0.019699164647107404</v>
      </c>
      <c r="K179">
        <v>293</v>
      </c>
      <c r="L179">
        <v>52</v>
      </c>
      <c r="M179">
        <v>9</v>
      </c>
      <c r="N179">
        <v>27</v>
      </c>
      <c r="O179">
        <v>34</v>
      </c>
      <c r="P179">
        <v>0</v>
      </c>
      <c r="Q179">
        <v>5</v>
      </c>
      <c r="R179">
        <v>33</v>
      </c>
      <c r="S179">
        <v>133</v>
      </c>
      <c r="T179">
        <v>12</v>
      </c>
      <c r="U179">
        <v>8</v>
      </c>
      <c r="V179">
        <v>797</v>
      </c>
    </row>
    <row r="180" spans="1:22" ht="12.75">
      <c r="B180">
        <f t="shared" si="3"/>
      </c>
      <c r="G180" t="s">
        <v>5</v>
      </c>
      <c r="H180">
        <v>190</v>
      </c>
      <c r="I180">
        <f>I173+I149+I125+I101+I77+I53+I29</f>
        <v>73861</v>
      </c>
      <c r="J180" s="1">
        <f>H180/I180</f>
        <v>0.00257239950718241</v>
      </c>
      <c r="K180">
        <v>0</v>
      </c>
      <c r="L180">
        <v>2</v>
      </c>
      <c r="M180">
        <v>4</v>
      </c>
      <c r="N180">
        <v>3</v>
      </c>
      <c r="O180">
        <v>0</v>
      </c>
      <c r="P180">
        <v>0</v>
      </c>
      <c r="Q180">
        <v>0</v>
      </c>
      <c r="R180">
        <v>92</v>
      </c>
      <c r="S180">
        <v>1</v>
      </c>
      <c r="T180">
        <v>3</v>
      </c>
      <c r="U180">
        <v>14</v>
      </c>
      <c r="V180">
        <v>70</v>
      </c>
    </row>
    <row r="181" spans="1:2" ht="12.75">
      <c r="B181">
        <f t="shared" si="3"/>
      </c>
    </row>
    <row r="182" spans="1:2" ht="12.75">
      <c r="A182" t="s">
        <v>665</v>
      </c>
      <c r="B182">
        <f t="shared" si="3"/>
      </c>
    </row>
    <row r="185" spans="1:4" ht="12.75">
      <c r="A185" t="s">
        <v>576</v>
      </c>
      <c r="B185" t="str">
        <f t="shared" si="3"/>
        <v>100ALAMOSA</v>
      </c>
      <c r="C185">
        <v>100</v>
      </c>
      <c r="D185" t="s">
        <v>15</v>
      </c>
    </row>
    <row r="186" spans="1:2" ht="12.75">
      <c r="B186">
        <f t="shared" si="3"/>
      </c>
    </row>
    <row r="187" spans="1:22" ht="12.75">
      <c r="B187">
        <f t="shared" si="3"/>
      </c>
      <c r="F187" t="s">
        <v>1</v>
      </c>
      <c r="G187" t="s">
        <v>2</v>
      </c>
      <c r="H187">
        <v>15</v>
      </c>
      <c r="I187">
        <v>1002</v>
      </c>
      <c r="J187" s="1">
        <f>H187/I187</f>
        <v>0.014970059880239521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</v>
      </c>
      <c r="S187">
        <v>12</v>
      </c>
      <c r="T187">
        <v>0</v>
      </c>
      <c r="U187">
        <v>0</v>
      </c>
      <c r="V187">
        <v>1</v>
      </c>
    </row>
    <row r="188" spans="1:22" ht="12.75">
      <c r="B188">
        <f t="shared" si="3"/>
      </c>
      <c r="G188" t="s">
        <v>3</v>
      </c>
      <c r="H188">
        <v>1</v>
      </c>
      <c r="I188">
        <v>1002</v>
      </c>
      <c r="J188" s="1">
        <f>H188/I188</f>
        <v>0.000998003992015968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  <row r="189" spans="1:22" ht="12.75">
      <c r="B189">
        <f t="shared" si="3"/>
      </c>
      <c r="G189" t="s">
        <v>4</v>
      </c>
      <c r="H189">
        <v>1</v>
      </c>
      <c r="I189">
        <v>1002</v>
      </c>
      <c r="J189" s="1">
        <f>H189/I189</f>
        <v>0.000998003992015968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</row>
    <row r="190" spans="1:22" ht="12.75">
      <c r="B190">
        <f t="shared" si="3"/>
      </c>
      <c r="G190" t="s">
        <v>5</v>
      </c>
      <c r="H190">
        <v>0</v>
      </c>
      <c r="I190">
        <v>1002</v>
      </c>
      <c r="J190" s="1">
        <f>H190/I190</f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</row>
    <row r="191" spans="1:2" ht="12.75">
      <c r="B191">
        <f t="shared" si="3"/>
      </c>
    </row>
    <row r="192" spans="1:22" ht="12.75">
      <c r="B192">
        <f t="shared" si="3"/>
      </c>
      <c r="F192" t="s">
        <v>6</v>
      </c>
      <c r="G192" t="s">
        <v>2</v>
      </c>
      <c r="H192">
        <v>125</v>
      </c>
      <c r="I192">
        <v>657</v>
      </c>
      <c r="J192" s="1">
        <f>H192/I192</f>
        <v>0.1902587519025875</v>
      </c>
      <c r="K192">
        <v>6</v>
      </c>
      <c r="L192">
        <v>2</v>
      </c>
      <c r="M192">
        <v>6</v>
      </c>
      <c r="N192">
        <v>0</v>
      </c>
      <c r="O192">
        <v>5</v>
      </c>
      <c r="P192">
        <v>0</v>
      </c>
      <c r="Q192">
        <v>0</v>
      </c>
      <c r="R192">
        <v>9</v>
      </c>
      <c r="S192">
        <v>29</v>
      </c>
      <c r="T192">
        <v>1</v>
      </c>
      <c r="U192">
        <v>8</v>
      </c>
      <c r="V192">
        <v>59</v>
      </c>
    </row>
    <row r="193" spans="1:22" ht="12.75">
      <c r="B193">
        <f t="shared" si="3"/>
      </c>
      <c r="G193" t="s">
        <v>3</v>
      </c>
      <c r="H193">
        <v>12</v>
      </c>
      <c r="I193">
        <v>657</v>
      </c>
      <c r="J193" s="1">
        <f>H193/I193</f>
        <v>0.0182648401826484</v>
      </c>
      <c r="K193">
        <v>1</v>
      </c>
      <c r="L193">
        <v>0</v>
      </c>
      <c r="M193">
        <v>0</v>
      </c>
      <c r="N193">
        <v>0</v>
      </c>
      <c r="O193">
        <v>5</v>
      </c>
      <c r="P193">
        <v>0</v>
      </c>
      <c r="Q193">
        <v>0</v>
      </c>
      <c r="R193">
        <v>0</v>
      </c>
      <c r="S193">
        <v>4</v>
      </c>
      <c r="T193">
        <v>0</v>
      </c>
      <c r="U193">
        <v>2</v>
      </c>
      <c r="V193">
        <v>0</v>
      </c>
    </row>
    <row r="194" spans="1:22" ht="12.75">
      <c r="B194">
        <f t="shared" si="3"/>
      </c>
      <c r="G194" t="s">
        <v>4</v>
      </c>
      <c r="H194">
        <v>10</v>
      </c>
      <c r="I194">
        <v>657</v>
      </c>
      <c r="J194" s="1">
        <f>H194/I194</f>
        <v>0.015220700152207</v>
      </c>
      <c r="K194">
        <v>3</v>
      </c>
      <c r="L194">
        <v>0</v>
      </c>
      <c r="M194">
        <v>0</v>
      </c>
      <c r="N194">
        <v>0</v>
      </c>
      <c r="O194">
        <v>5</v>
      </c>
      <c r="P194">
        <v>0</v>
      </c>
      <c r="Q194">
        <v>0</v>
      </c>
      <c r="R194">
        <v>0</v>
      </c>
      <c r="S194">
        <v>2</v>
      </c>
      <c r="T194">
        <v>0</v>
      </c>
      <c r="U194">
        <v>0</v>
      </c>
      <c r="V194">
        <v>0</v>
      </c>
    </row>
    <row r="195" spans="1:22" ht="12.75">
      <c r="B195">
        <f t="shared" si="3"/>
      </c>
      <c r="G195" t="s">
        <v>5</v>
      </c>
      <c r="H195">
        <v>3</v>
      </c>
      <c r="I195">
        <v>657</v>
      </c>
      <c r="J195" s="1">
        <f>H195/I195</f>
        <v>0.0045662100456621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</v>
      </c>
      <c r="T195">
        <v>0</v>
      </c>
      <c r="U195">
        <v>0</v>
      </c>
      <c r="V195">
        <v>0</v>
      </c>
    </row>
    <row r="196" spans="1:2" ht="12.75">
      <c r="B196">
        <f t="shared" si="3"/>
      </c>
    </row>
    <row r="197" spans="1:22" ht="12.75">
      <c r="B197">
        <f t="shared" si="3"/>
      </c>
      <c r="F197" t="s">
        <v>7</v>
      </c>
      <c r="G197" t="s">
        <v>2</v>
      </c>
      <c r="H197">
        <v>141</v>
      </c>
      <c r="I197">
        <v>887</v>
      </c>
      <c r="J197" s="1">
        <f>H197/I197</f>
        <v>0.1589627959413754</v>
      </c>
      <c r="K197">
        <v>6</v>
      </c>
      <c r="L197">
        <v>9</v>
      </c>
      <c r="M197">
        <v>6</v>
      </c>
      <c r="N197">
        <v>0</v>
      </c>
      <c r="O197">
        <v>1</v>
      </c>
      <c r="P197">
        <v>0</v>
      </c>
      <c r="Q197">
        <v>0</v>
      </c>
      <c r="R197">
        <v>51</v>
      </c>
      <c r="S197">
        <v>17</v>
      </c>
      <c r="T197">
        <v>1</v>
      </c>
      <c r="U197">
        <v>0</v>
      </c>
      <c r="V197">
        <v>50</v>
      </c>
    </row>
    <row r="198" spans="1:22" ht="12.75">
      <c r="B198">
        <f t="shared" si="3"/>
      </c>
      <c r="G198" t="s">
        <v>3</v>
      </c>
      <c r="H198">
        <v>2</v>
      </c>
      <c r="I198">
        <v>887</v>
      </c>
      <c r="J198" s="1">
        <f>H198/I198</f>
        <v>0.002254791431792559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2</v>
      </c>
      <c r="U198">
        <v>0</v>
      </c>
      <c r="V198">
        <v>0</v>
      </c>
    </row>
    <row r="199" spans="1:22" ht="12.75">
      <c r="B199">
        <f t="shared" si="3"/>
      </c>
      <c r="G199" t="s">
        <v>4</v>
      </c>
      <c r="H199">
        <v>25</v>
      </c>
      <c r="I199">
        <v>887</v>
      </c>
      <c r="J199" s="1">
        <f>H199/I199</f>
        <v>0.02818489289740699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</row>
    <row r="200" spans="1:22" ht="12.75">
      <c r="B200">
        <f t="shared" si="3"/>
      </c>
      <c r="G200" t="s">
        <v>5</v>
      </c>
      <c r="H200">
        <v>0</v>
      </c>
      <c r="I200">
        <v>887</v>
      </c>
      <c r="J200" s="1">
        <f>H200/I200</f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</row>
    <row r="201" spans="1:2" ht="12.75">
      <c r="B201">
        <f t="shared" si="3"/>
      </c>
    </row>
    <row r="202" spans="1:4" ht="12.75">
      <c r="A202" t="s">
        <v>577</v>
      </c>
      <c r="B202" t="str">
        <f aca="true" t="shared" si="4" ref="B202:B259">CONCATENATE(C202,D202,E202)</f>
        <v>100District</v>
      </c>
      <c r="C202">
        <v>100</v>
      </c>
      <c r="D202" t="s">
        <v>8</v>
      </c>
    </row>
    <row r="203" spans="1:2" ht="12.75">
      <c r="B203">
        <f t="shared" si="4"/>
      </c>
    </row>
    <row r="204" spans="1:22" ht="12.75">
      <c r="B204">
        <f t="shared" si="4"/>
      </c>
      <c r="G204" t="s">
        <v>2</v>
      </c>
      <c r="H204">
        <v>281</v>
      </c>
      <c r="I204">
        <f>I197+I192+I187</f>
        <v>2546</v>
      </c>
      <c r="J204" s="1">
        <f>H204/I204</f>
        <v>0.11036920659858601</v>
      </c>
      <c r="K204">
        <v>12</v>
      </c>
      <c r="L204">
        <v>11</v>
      </c>
      <c r="M204">
        <v>12</v>
      </c>
      <c r="N204">
        <v>0</v>
      </c>
      <c r="O204">
        <v>6</v>
      </c>
      <c r="P204">
        <v>0</v>
      </c>
      <c r="Q204">
        <v>0</v>
      </c>
      <c r="R204">
        <v>62</v>
      </c>
      <c r="S204">
        <v>58</v>
      </c>
      <c r="T204">
        <v>2</v>
      </c>
      <c r="U204">
        <v>8</v>
      </c>
      <c r="V204">
        <v>110</v>
      </c>
    </row>
    <row r="205" spans="1:22" ht="12.75">
      <c r="B205">
        <f t="shared" si="4"/>
      </c>
      <c r="G205" t="s">
        <v>3</v>
      </c>
      <c r="H205">
        <v>15</v>
      </c>
      <c r="I205">
        <f>I198+I193+I188</f>
        <v>2546</v>
      </c>
      <c r="J205" s="1">
        <f>H205/I205</f>
        <v>0.00589159465828751</v>
      </c>
      <c r="K205">
        <v>1</v>
      </c>
      <c r="L205">
        <v>0</v>
      </c>
      <c r="M205">
        <v>0</v>
      </c>
      <c r="N205">
        <v>0</v>
      </c>
      <c r="O205">
        <v>6</v>
      </c>
      <c r="P205">
        <v>0</v>
      </c>
      <c r="Q205">
        <v>0</v>
      </c>
      <c r="R205">
        <v>0</v>
      </c>
      <c r="S205">
        <v>4</v>
      </c>
      <c r="T205">
        <v>2</v>
      </c>
      <c r="U205">
        <v>2</v>
      </c>
      <c r="V205">
        <v>0</v>
      </c>
    </row>
    <row r="206" spans="1:22" ht="12.75">
      <c r="B206">
        <f t="shared" si="4"/>
      </c>
      <c r="G206" t="s">
        <v>4</v>
      </c>
      <c r="H206">
        <v>36</v>
      </c>
      <c r="I206">
        <f>I199+I194+I189</f>
        <v>2546</v>
      </c>
      <c r="J206" s="1">
        <f>H206/I206</f>
        <v>0.014139827179890024</v>
      </c>
      <c r="K206">
        <v>3</v>
      </c>
      <c r="L206">
        <v>0</v>
      </c>
      <c r="M206">
        <v>0</v>
      </c>
      <c r="N206">
        <v>0</v>
      </c>
      <c r="O206">
        <v>6</v>
      </c>
      <c r="P206">
        <v>0</v>
      </c>
      <c r="Q206">
        <v>0</v>
      </c>
      <c r="R206">
        <v>0</v>
      </c>
      <c r="S206">
        <v>2</v>
      </c>
      <c r="T206">
        <v>0</v>
      </c>
      <c r="U206">
        <v>0</v>
      </c>
      <c r="V206">
        <v>0</v>
      </c>
    </row>
    <row r="207" spans="1:22" ht="12.75">
      <c r="B207">
        <f t="shared" si="4"/>
      </c>
      <c r="G207" t="s">
        <v>5</v>
      </c>
      <c r="H207">
        <v>3</v>
      </c>
      <c r="I207">
        <f>I200+I195+I190</f>
        <v>2546</v>
      </c>
      <c r="J207" s="1">
        <f>H207/I207</f>
        <v>0.001178318931657502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</v>
      </c>
      <c r="T207">
        <v>0</v>
      </c>
      <c r="U207">
        <v>0</v>
      </c>
      <c r="V207">
        <v>0</v>
      </c>
    </row>
    <row r="208" spans="1:2" ht="12.75">
      <c r="B208">
        <f t="shared" si="4"/>
      </c>
    </row>
    <row r="209" spans="1:4" ht="12.75">
      <c r="A209" t="s">
        <v>578</v>
      </c>
      <c r="B209" t="str">
        <f t="shared" si="4"/>
        <v>110SANGRE</v>
      </c>
      <c r="C209">
        <v>110</v>
      </c>
      <c r="D209" t="s">
        <v>16</v>
      </c>
    </row>
    <row r="210" spans="1:2" ht="12.75">
      <c r="B210">
        <f t="shared" si="4"/>
      </c>
    </row>
    <row r="211" spans="1:22" ht="12.75">
      <c r="B211">
        <f t="shared" si="4"/>
      </c>
      <c r="F211" t="s">
        <v>1</v>
      </c>
      <c r="G211" t="s">
        <v>2</v>
      </c>
      <c r="H211">
        <v>25</v>
      </c>
      <c r="I211">
        <v>182</v>
      </c>
      <c r="J211" s="1">
        <f>H211/I211</f>
        <v>0.13736263736263737</v>
      </c>
      <c r="K211">
        <v>0</v>
      </c>
      <c r="L211">
        <v>0</v>
      </c>
      <c r="M211">
        <v>0</v>
      </c>
      <c r="N211">
        <v>12</v>
      </c>
      <c r="O211">
        <v>0</v>
      </c>
      <c r="P211">
        <v>0</v>
      </c>
      <c r="Q211">
        <v>0</v>
      </c>
      <c r="R211">
        <v>13</v>
      </c>
      <c r="S211">
        <v>0</v>
      </c>
      <c r="T211">
        <v>0</v>
      </c>
      <c r="U211">
        <v>0</v>
      </c>
      <c r="V211">
        <v>0</v>
      </c>
    </row>
    <row r="212" spans="1:22" ht="12.75">
      <c r="B212">
        <f t="shared" si="4"/>
      </c>
      <c r="G212" t="s">
        <v>3</v>
      </c>
      <c r="H212">
        <v>0</v>
      </c>
      <c r="I212">
        <v>182</v>
      </c>
      <c r="J212" s="1">
        <f>H212/I212</f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</row>
    <row r="213" spans="1:22" ht="12.75">
      <c r="B213">
        <f t="shared" si="4"/>
      </c>
      <c r="G213" t="s">
        <v>4</v>
      </c>
      <c r="H213">
        <v>0</v>
      </c>
      <c r="I213">
        <v>182</v>
      </c>
      <c r="J213" s="1">
        <f>H213/I213</f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</row>
    <row r="214" spans="1:22" ht="12.75">
      <c r="B214">
        <f t="shared" si="4"/>
      </c>
      <c r="G214" t="s">
        <v>5</v>
      </c>
      <c r="H214">
        <v>0</v>
      </c>
      <c r="I214">
        <v>182</v>
      </c>
      <c r="J214" s="1">
        <f>H214/I214</f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</row>
    <row r="215" spans="1:2" ht="12.75">
      <c r="B215">
        <f t="shared" si="4"/>
      </c>
    </row>
    <row r="216" spans="1:22" ht="12.75">
      <c r="B216">
        <f t="shared" si="4"/>
      </c>
      <c r="F216" t="s">
        <v>7</v>
      </c>
      <c r="G216" t="s">
        <v>2</v>
      </c>
      <c r="H216">
        <v>11</v>
      </c>
      <c r="I216">
        <v>177</v>
      </c>
      <c r="J216" s="1">
        <f>H216/I216</f>
        <v>0.062146892655367235</v>
      </c>
      <c r="K216">
        <v>0</v>
      </c>
      <c r="L216">
        <v>0</v>
      </c>
      <c r="M216">
        <v>0</v>
      </c>
      <c r="N216">
        <v>7</v>
      </c>
      <c r="O216">
        <v>1</v>
      </c>
      <c r="P216">
        <v>0</v>
      </c>
      <c r="Q216">
        <v>0</v>
      </c>
      <c r="R216">
        <v>0</v>
      </c>
      <c r="S216">
        <v>3</v>
      </c>
      <c r="T216">
        <v>0</v>
      </c>
      <c r="U216">
        <v>0</v>
      </c>
      <c r="V216">
        <v>0</v>
      </c>
    </row>
    <row r="217" spans="1:22" ht="12.75">
      <c r="B217">
        <f t="shared" si="4"/>
      </c>
      <c r="G217" t="s">
        <v>3</v>
      </c>
      <c r="H217">
        <v>0</v>
      </c>
      <c r="I217">
        <v>177</v>
      </c>
      <c r="J217" s="1">
        <f>H217/I217</f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</row>
    <row r="218" spans="1:22" ht="12.75">
      <c r="B218">
        <f t="shared" si="4"/>
      </c>
      <c r="G218" t="s">
        <v>4</v>
      </c>
      <c r="H218">
        <v>0</v>
      </c>
      <c r="I218">
        <v>177</v>
      </c>
      <c r="J218" s="1">
        <f>H218/I218</f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</row>
    <row r="219" spans="1:22" ht="12.75">
      <c r="B219">
        <f t="shared" si="4"/>
      </c>
      <c r="G219" t="s">
        <v>5</v>
      </c>
      <c r="H219">
        <v>156</v>
      </c>
      <c r="I219">
        <v>177</v>
      </c>
      <c r="J219" s="1">
        <f>H219/I219</f>
        <v>0.8813559322033898</v>
      </c>
      <c r="K219">
        <v>0</v>
      </c>
      <c r="L219">
        <v>0</v>
      </c>
      <c r="M219">
        <v>5</v>
      </c>
      <c r="N219">
        <v>5</v>
      </c>
      <c r="O219">
        <v>0</v>
      </c>
      <c r="P219">
        <v>0</v>
      </c>
      <c r="Q219">
        <v>0</v>
      </c>
      <c r="R219">
        <v>56</v>
      </c>
      <c r="S219">
        <v>90</v>
      </c>
      <c r="T219">
        <v>0</v>
      </c>
      <c r="U219">
        <v>0</v>
      </c>
      <c r="V219">
        <v>0</v>
      </c>
    </row>
    <row r="220" spans="1:2" ht="12.75">
      <c r="B220">
        <f t="shared" si="4"/>
      </c>
    </row>
    <row r="221" spans="1:4" ht="12.75">
      <c r="A221" t="s">
        <v>579</v>
      </c>
      <c r="B221" t="str">
        <f t="shared" si="4"/>
        <v>110District</v>
      </c>
      <c r="C221">
        <v>110</v>
      </c>
      <c r="D221" t="s">
        <v>8</v>
      </c>
    </row>
    <row r="222" spans="1:2" ht="12.75">
      <c r="B222">
        <f t="shared" si="4"/>
      </c>
    </row>
    <row r="223" spans="1:22" ht="12.75">
      <c r="B223">
        <f t="shared" si="4"/>
      </c>
      <c r="G223" t="s">
        <v>2</v>
      </c>
      <c r="H223">
        <v>36</v>
      </c>
      <c r="I223">
        <f>I216+I211</f>
        <v>359</v>
      </c>
      <c r="J223" s="1">
        <f>H223/I223</f>
        <v>0.10027855153203342</v>
      </c>
      <c r="K223">
        <v>0</v>
      </c>
      <c r="L223">
        <v>0</v>
      </c>
      <c r="M223">
        <v>0</v>
      </c>
      <c r="N223">
        <v>19</v>
      </c>
      <c r="O223">
        <v>1</v>
      </c>
      <c r="P223">
        <v>0</v>
      </c>
      <c r="Q223">
        <v>0</v>
      </c>
      <c r="R223">
        <v>13</v>
      </c>
      <c r="S223">
        <v>3</v>
      </c>
      <c r="T223">
        <v>0</v>
      </c>
      <c r="U223">
        <v>0</v>
      </c>
      <c r="V223">
        <v>0</v>
      </c>
    </row>
    <row r="224" spans="1:22" ht="12.75">
      <c r="B224">
        <f t="shared" si="4"/>
      </c>
      <c r="G224" t="s">
        <v>3</v>
      </c>
      <c r="H224">
        <v>0</v>
      </c>
      <c r="I224">
        <f>I217+I212</f>
        <v>359</v>
      </c>
      <c r="J224" s="1">
        <f>H224/I224</f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</row>
    <row r="225" spans="1:22" ht="12.75">
      <c r="B225">
        <f t="shared" si="4"/>
      </c>
      <c r="G225" t="s">
        <v>4</v>
      </c>
      <c r="H225">
        <v>0</v>
      </c>
      <c r="I225">
        <f>I218+I213</f>
        <v>359</v>
      </c>
      <c r="J225" s="1">
        <f>H225/I225</f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</row>
    <row r="226" spans="1:22" ht="12.75">
      <c r="B226">
        <f t="shared" si="4"/>
      </c>
      <c r="G226" t="s">
        <v>5</v>
      </c>
      <c r="H226">
        <v>156</v>
      </c>
      <c r="I226">
        <f>I219+I214</f>
        <v>359</v>
      </c>
      <c r="J226" s="1">
        <f>H226/I226</f>
        <v>0.43454038997214484</v>
      </c>
      <c r="K226">
        <v>0</v>
      </c>
      <c r="L226">
        <v>0</v>
      </c>
      <c r="M226">
        <v>5</v>
      </c>
      <c r="N226">
        <v>5</v>
      </c>
      <c r="O226">
        <v>0</v>
      </c>
      <c r="P226">
        <v>0</v>
      </c>
      <c r="Q226">
        <v>0</v>
      </c>
      <c r="R226">
        <v>56</v>
      </c>
      <c r="S226">
        <v>90</v>
      </c>
      <c r="T226">
        <v>0</v>
      </c>
      <c r="U226">
        <v>0</v>
      </c>
      <c r="V226">
        <v>0</v>
      </c>
    </row>
    <row r="227" spans="1:2" ht="12.75">
      <c r="B227">
        <f t="shared" si="4"/>
      </c>
    </row>
    <row r="228" spans="1:4" ht="12.75">
      <c r="A228" t="s">
        <v>240</v>
      </c>
      <c r="B228" t="str">
        <f t="shared" si="4"/>
        <v>ALAMOSATotals:</v>
      </c>
      <c r="C228" t="s">
        <v>15</v>
      </c>
      <c r="D228" t="s">
        <v>9</v>
      </c>
    </row>
    <row r="229" spans="1:2" ht="12.75">
      <c r="B229">
        <f t="shared" si="4"/>
      </c>
    </row>
    <row r="230" spans="1:22" ht="12.75">
      <c r="B230">
        <f t="shared" si="4"/>
      </c>
      <c r="G230" t="s">
        <v>2</v>
      </c>
      <c r="H230">
        <v>317</v>
      </c>
      <c r="I230">
        <f>I223+I204</f>
        <v>2905</v>
      </c>
      <c r="J230" s="1">
        <f>H230/I230</f>
        <v>0.10912220309810672</v>
      </c>
      <c r="K230">
        <v>12</v>
      </c>
      <c r="L230">
        <v>11</v>
      </c>
      <c r="M230">
        <v>12</v>
      </c>
      <c r="N230">
        <v>19</v>
      </c>
      <c r="O230">
        <v>7</v>
      </c>
      <c r="P230">
        <v>0</v>
      </c>
      <c r="Q230">
        <v>0</v>
      </c>
      <c r="R230">
        <v>75</v>
      </c>
      <c r="S230">
        <v>61</v>
      </c>
      <c r="T230">
        <v>2</v>
      </c>
      <c r="U230">
        <v>8</v>
      </c>
      <c r="V230">
        <v>110</v>
      </c>
    </row>
    <row r="231" spans="1:22" ht="12.75">
      <c r="B231">
        <f t="shared" si="4"/>
      </c>
      <c r="G231" t="s">
        <v>3</v>
      </c>
      <c r="H231">
        <v>15</v>
      </c>
      <c r="I231">
        <f>I224+I205</f>
        <v>2905</v>
      </c>
      <c r="J231" s="1">
        <f>H231/I231</f>
        <v>0.0051635111876075735</v>
      </c>
      <c r="K231">
        <v>1</v>
      </c>
      <c r="L231">
        <v>0</v>
      </c>
      <c r="M231">
        <v>0</v>
      </c>
      <c r="N231">
        <v>0</v>
      </c>
      <c r="O231">
        <v>6</v>
      </c>
      <c r="P231">
        <v>0</v>
      </c>
      <c r="Q231">
        <v>0</v>
      </c>
      <c r="R231">
        <v>0</v>
      </c>
      <c r="S231">
        <v>4</v>
      </c>
      <c r="T231">
        <v>2</v>
      </c>
      <c r="U231">
        <v>2</v>
      </c>
      <c r="V231">
        <v>0</v>
      </c>
    </row>
    <row r="232" spans="1:22" ht="12.75">
      <c r="B232">
        <f t="shared" si="4"/>
      </c>
      <c r="G232" t="s">
        <v>4</v>
      </c>
      <c r="H232">
        <v>36</v>
      </c>
      <c r="I232">
        <f>I225+I206</f>
        <v>2905</v>
      </c>
      <c r="J232" s="1">
        <f>H232/I232</f>
        <v>0.012392426850258176</v>
      </c>
      <c r="K232">
        <v>3</v>
      </c>
      <c r="L232">
        <v>0</v>
      </c>
      <c r="M232">
        <v>0</v>
      </c>
      <c r="N232">
        <v>0</v>
      </c>
      <c r="O232">
        <v>6</v>
      </c>
      <c r="P232">
        <v>0</v>
      </c>
      <c r="Q232">
        <v>0</v>
      </c>
      <c r="R232">
        <v>0</v>
      </c>
      <c r="S232">
        <v>2</v>
      </c>
      <c r="T232">
        <v>0</v>
      </c>
      <c r="U232">
        <v>0</v>
      </c>
      <c r="V232">
        <v>0</v>
      </c>
    </row>
    <row r="233" spans="1:22" ht="12.75">
      <c r="B233">
        <f t="shared" si="4"/>
      </c>
      <c r="G233" t="s">
        <v>5</v>
      </c>
      <c r="H233">
        <v>159</v>
      </c>
      <c r="I233">
        <f>I226+I207</f>
        <v>2905</v>
      </c>
      <c r="J233" s="1">
        <f>H233/I233</f>
        <v>0.054733218588640276</v>
      </c>
      <c r="K233">
        <v>1</v>
      </c>
      <c r="L233">
        <v>0</v>
      </c>
      <c r="M233">
        <v>5</v>
      </c>
      <c r="N233">
        <v>5</v>
      </c>
      <c r="O233">
        <v>0</v>
      </c>
      <c r="P233">
        <v>0</v>
      </c>
      <c r="Q233">
        <v>0</v>
      </c>
      <c r="R233">
        <v>56</v>
      </c>
      <c r="S233">
        <v>92</v>
      </c>
      <c r="T233">
        <v>0</v>
      </c>
      <c r="U233">
        <v>0</v>
      </c>
      <c r="V233">
        <v>0</v>
      </c>
    </row>
    <row r="234" spans="1:2" ht="12.75">
      <c r="B234">
        <f t="shared" si="4"/>
      </c>
    </row>
    <row r="235" spans="1:3" ht="12.75">
      <c r="A235" t="s">
        <v>18</v>
      </c>
      <c r="B235" t="str">
        <f t="shared" si="4"/>
        <v>ARAPAHOE</v>
      </c>
      <c r="C235" t="s">
        <v>18</v>
      </c>
    </row>
    <row r="236" spans="1:2" ht="12.75">
      <c r="B236">
        <f t="shared" si="4"/>
      </c>
    </row>
    <row r="237" spans="1:2" ht="12.75">
      <c r="B237">
        <f t="shared" si="4"/>
      </c>
    </row>
    <row r="238" spans="1:4" ht="12.75">
      <c r="A238" t="s">
        <v>580</v>
      </c>
      <c r="B238" t="str">
        <f t="shared" si="4"/>
        <v>120ENGLEWOOD</v>
      </c>
      <c r="C238">
        <v>120</v>
      </c>
      <c r="D238" t="s">
        <v>19</v>
      </c>
    </row>
    <row r="239" spans="1:2" ht="12.75">
      <c r="B239">
        <f t="shared" si="4"/>
      </c>
    </row>
    <row r="240" spans="1:22" ht="12.75">
      <c r="B240">
        <f t="shared" si="4"/>
      </c>
      <c r="F240" t="s">
        <v>1</v>
      </c>
      <c r="G240" t="s">
        <v>2</v>
      </c>
      <c r="H240">
        <v>85</v>
      </c>
      <c r="I240">
        <v>1601</v>
      </c>
      <c r="J240" s="1">
        <f>H240/I240</f>
        <v>0.05309181761399125</v>
      </c>
      <c r="K240">
        <v>1</v>
      </c>
      <c r="L240">
        <v>0</v>
      </c>
      <c r="M240">
        <v>1</v>
      </c>
      <c r="N240">
        <v>12</v>
      </c>
      <c r="O240">
        <v>2</v>
      </c>
      <c r="P240">
        <v>0</v>
      </c>
      <c r="Q240">
        <v>0</v>
      </c>
      <c r="R240">
        <v>14</v>
      </c>
      <c r="S240">
        <v>28</v>
      </c>
      <c r="T240">
        <v>1</v>
      </c>
      <c r="U240">
        <v>0</v>
      </c>
      <c r="V240">
        <v>7</v>
      </c>
    </row>
    <row r="241" spans="1:22" ht="12.75">
      <c r="B241">
        <f t="shared" si="4"/>
      </c>
      <c r="G241" t="s">
        <v>3</v>
      </c>
      <c r="H241">
        <v>0</v>
      </c>
      <c r="I241">
        <v>1601</v>
      </c>
      <c r="J241" s="1">
        <f>H241/I241</f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</row>
    <row r="242" spans="1:22" ht="12.75">
      <c r="B242">
        <f t="shared" si="4"/>
      </c>
      <c r="G242" t="s">
        <v>4</v>
      </c>
      <c r="H242">
        <v>12</v>
      </c>
      <c r="I242">
        <v>1601</v>
      </c>
      <c r="J242" s="1">
        <f>H242/I242</f>
        <v>0.007495315427857589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</v>
      </c>
      <c r="T242">
        <v>0</v>
      </c>
      <c r="U242">
        <v>0</v>
      </c>
      <c r="V242">
        <v>1</v>
      </c>
    </row>
    <row r="243" spans="1:22" ht="12.75">
      <c r="B243">
        <f t="shared" si="4"/>
      </c>
      <c r="G243" t="s">
        <v>5</v>
      </c>
      <c r="H243">
        <v>0</v>
      </c>
      <c r="I243">
        <v>1601</v>
      </c>
      <c r="J243" s="1">
        <f>H243/I243</f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</row>
    <row r="244" spans="1:2" ht="12.75">
      <c r="B244">
        <f t="shared" si="4"/>
      </c>
    </row>
    <row r="245" spans="1:22" ht="12.75">
      <c r="B245">
        <f t="shared" si="4"/>
      </c>
      <c r="F245" t="s">
        <v>6</v>
      </c>
      <c r="G245" t="s">
        <v>2</v>
      </c>
      <c r="H245">
        <v>410</v>
      </c>
      <c r="I245">
        <v>974</v>
      </c>
      <c r="J245" s="1">
        <f>H245/I245</f>
        <v>0.4209445585215606</v>
      </c>
      <c r="K245">
        <v>12</v>
      </c>
      <c r="L245">
        <v>0</v>
      </c>
      <c r="M245">
        <v>3</v>
      </c>
      <c r="N245">
        <v>6</v>
      </c>
      <c r="O245">
        <v>4</v>
      </c>
      <c r="P245">
        <v>0</v>
      </c>
      <c r="Q245">
        <v>0</v>
      </c>
      <c r="R245">
        <v>127</v>
      </c>
      <c r="S245">
        <v>33</v>
      </c>
      <c r="T245">
        <v>7</v>
      </c>
      <c r="U245">
        <v>0</v>
      </c>
      <c r="V245">
        <v>98</v>
      </c>
    </row>
    <row r="246" spans="1:22" ht="12.75">
      <c r="B246">
        <f t="shared" si="4"/>
      </c>
      <c r="G246" t="s">
        <v>3</v>
      </c>
      <c r="H246">
        <v>8</v>
      </c>
      <c r="I246">
        <v>974</v>
      </c>
      <c r="J246" s="1">
        <f>H246/I246</f>
        <v>0.008213552361396304</v>
      </c>
      <c r="K246">
        <v>1</v>
      </c>
      <c r="L246">
        <v>0</v>
      </c>
      <c r="M246">
        <v>0</v>
      </c>
      <c r="N246">
        <v>1</v>
      </c>
      <c r="O246">
        <v>1</v>
      </c>
      <c r="P246">
        <v>0</v>
      </c>
      <c r="Q246">
        <v>0</v>
      </c>
      <c r="R246">
        <v>1</v>
      </c>
      <c r="S246">
        <v>1</v>
      </c>
      <c r="T246">
        <v>0</v>
      </c>
      <c r="U246">
        <v>0</v>
      </c>
      <c r="V246">
        <v>0</v>
      </c>
    </row>
    <row r="247" spans="1:22" ht="12.75">
      <c r="B247">
        <f t="shared" si="4"/>
      </c>
      <c r="G247" t="s">
        <v>4</v>
      </c>
      <c r="H247">
        <v>61</v>
      </c>
      <c r="I247">
        <v>974</v>
      </c>
      <c r="J247" s="1">
        <f>H247/I247</f>
        <v>0.06262833675564682</v>
      </c>
      <c r="K247">
        <v>10</v>
      </c>
      <c r="L247">
        <v>0</v>
      </c>
      <c r="M247">
        <v>2</v>
      </c>
      <c r="N247">
        <v>4</v>
      </c>
      <c r="O247">
        <v>2</v>
      </c>
      <c r="P247">
        <v>0</v>
      </c>
      <c r="Q247">
        <v>0</v>
      </c>
      <c r="R247">
        <v>3</v>
      </c>
      <c r="S247">
        <v>7</v>
      </c>
      <c r="T247">
        <v>2</v>
      </c>
      <c r="U247">
        <v>0</v>
      </c>
      <c r="V247">
        <v>13</v>
      </c>
    </row>
    <row r="248" spans="1:22" ht="12.75">
      <c r="B248">
        <f t="shared" si="4"/>
      </c>
      <c r="G248" t="s">
        <v>5</v>
      </c>
      <c r="H248">
        <v>0</v>
      </c>
      <c r="I248">
        <v>974</v>
      </c>
      <c r="J248" s="1">
        <f>H248/I248</f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</row>
    <row r="249" spans="1:2" ht="12.75">
      <c r="B249">
        <f t="shared" si="4"/>
      </c>
    </row>
    <row r="250" spans="1:22" ht="12.75">
      <c r="B250">
        <f t="shared" si="4"/>
      </c>
      <c r="F250" t="s">
        <v>7</v>
      </c>
      <c r="G250" t="s">
        <v>2</v>
      </c>
      <c r="H250">
        <v>151</v>
      </c>
      <c r="I250">
        <v>2160</v>
      </c>
      <c r="J250" s="1">
        <f>H250/I250</f>
        <v>0.0699074074074074</v>
      </c>
      <c r="K250">
        <v>9</v>
      </c>
      <c r="L250">
        <v>8</v>
      </c>
      <c r="M250">
        <v>3</v>
      </c>
      <c r="N250">
        <v>1</v>
      </c>
      <c r="O250">
        <v>0</v>
      </c>
      <c r="P250">
        <v>1</v>
      </c>
      <c r="Q250">
        <v>1</v>
      </c>
      <c r="R250">
        <v>50</v>
      </c>
      <c r="S250">
        <v>12</v>
      </c>
      <c r="T250">
        <v>2</v>
      </c>
      <c r="U250">
        <v>2</v>
      </c>
      <c r="V250">
        <v>25</v>
      </c>
    </row>
    <row r="251" spans="1:22" ht="12.75">
      <c r="B251">
        <f t="shared" si="4"/>
      </c>
      <c r="G251" t="s">
        <v>3</v>
      </c>
      <c r="H251">
        <v>8</v>
      </c>
      <c r="I251">
        <v>2160</v>
      </c>
      <c r="J251" s="1">
        <f>H251/I251</f>
        <v>0.003703703703703704</v>
      </c>
      <c r="K251">
        <v>1</v>
      </c>
      <c r="L251">
        <v>0</v>
      </c>
      <c r="M251">
        <v>0</v>
      </c>
      <c r="N251">
        <v>0</v>
      </c>
      <c r="O251">
        <v>3</v>
      </c>
      <c r="P251">
        <v>0</v>
      </c>
      <c r="Q251">
        <v>0</v>
      </c>
      <c r="R251">
        <v>0</v>
      </c>
      <c r="S251">
        <v>2</v>
      </c>
      <c r="T251">
        <v>0</v>
      </c>
      <c r="U251">
        <v>0</v>
      </c>
      <c r="V251">
        <v>1</v>
      </c>
    </row>
    <row r="252" spans="1:22" ht="12.75">
      <c r="B252">
        <f t="shared" si="4"/>
      </c>
      <c r="G252" t="s">
        <v>4</v>
      </c>
      <c r="H252">
        <v>59</v>
      </c>
      <c r="I252">
        <v>2160</v>
      </c>
      <c r="J252" s="1">
        <f>H252/I252</f>
        <v>0.027314814814814816</v>
      </c>
      <c r="K252">
        <v>7</v>
      </c>
      <c r="L252">
        <v>2</v>
      </c>
      <c r="M252">
        <v>2</v>
      </c>
      <c r="N252">
        <v>1</v>
      </c>
      <c r="O252">
        <v>3</v>
      </c>
      <c r="P252">
        <v>1</v>
      </c>
      <c r="Q252">
        <v>1</v>
      </c>
      <c r="R252">
        <v>12</v>
      </c>
      <c r="S252">
        <v>7</v>
      </c>
      <c r="T252">
        <v>1</v>
      </c>
      <c r="U252">
        <v>0</v>
      </c>
      <c r="V252">
        <v>1</v>
      </c>
    </row>
    <row r="253" spans="1:22" ht="12.75">
      <c r="B253">
        <f t="shared" si="4"/>
      </c>
      <c r="G253" t="s">
        <v>5</v>
      </c>
      <c r="H253">
        <v>0</v>
      </c>
      <c r="I253">
        <v>2160</v>
      </c>
      <c r="J253" s="1">
        <f>H253/I253</f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</row>
    <row r="254" spans="1:2" ht="12.75">
      <c r="B254">
        <f t="shared" si="4"/>
      </c>
    </row>
    <row r="255" spans="1:4" ht="12.75">
      <c r="A255" t="s">
        <v>581</v>
      </c>
      <c r="B255" t="str">
        <f t="shared" si="4"/>
        <v>120District</v>
      </c>
      <c r="C255">
        <v>120</v>
      </c>
      <c r="D255" t="s">
        <v>8</v>
      </c>
    </row>
    <row r="256" spans="1:2" ht="12.75">
      <c r="B256">
        <f t="shared" si="4"/>
      </c>
    </row>
    <row r="257" spans="1:22" ht="12.75">
      <c r="B257">
        <f t="shared" si="4"/>
      </c>
      <c r="G257" t="s">
        <v>2</v>
      </c>
      <c r="H257">
        <v>646</v>
      </c>
      <c r="I257">
        <f>I250+I245+I240</f>
        <v>4735</v>
      </c>
      <c r="J257" s="1">
        <f>H257/I257</f>
        <v>0.13643083421330518</v>
      </c>
      <c r="K257">
        <v>22</v>
      </c>
      <c r="L257">
        <v>8</v>
      </c>
      <c r="M257">
        <v>7</v>
      </c>
      <c r="N257">
        <v>19</v>
      </c>
      <c r="O257">
        <v>6</v>
      </c>
      <c r="P257">
        <v>1</v>
      </c>
      <c r="Q257">
        <v>1</v>
      </c>
      <c r="R257">
        <v>191</v>
      </c>
      <c r="S257">
        <v>73</v>
      </c>
      <c r="T257">
        <v>10</v>
      </c>
      <c r="U257">
        <v>2</v>
      </c>
      <c r="V257">
        <v>130</v>
      </c>
    </row>
    <row r="258" spans="1:22" ht="12.75">
      <c r="B258">
        <f t="shared" si="4"/>
      </c>
      <c r="G258" t="s">
        <v>3</v>
      </c>
      <c r="H258">
        <v>16</v>
      </c>
      <c r="I258">
        <f>I251+I246+I241</f>
        <v>4735</v>
      </c>
      <c r="J258" s="1">
        <f>H258/I258</f>
        <v>0.00337909186906019</v>
      </c>
      <c r="K258">
        <v>2</v>
      </c>
      <c r="L258">
        <v>0</v>
      </c>
      <c r="M258">
        <v>0</v>
      </c>
      <c r="N258">
        <v>1</v>
      </c>
      <c r="O258">
        <v>4</v>
      </c>
      <c r="P258">
        <v>0</v>
      </c>
      <c r="Q258">
        <v>0</v>
      </c>
      <c r="R258">
        <v>1</v>
      </c>
      <c r="S258">
        <v>3</v>
      </c>
      <c r="T258">
        <v>0</v>
      </c>
      <c r="U258">
        <v>0</v>
      </c>
      <c r="V258">
        <v>1</v>
      </c>
    </row>
    <row r="259" spans="1:22" ht="12.75">
      <c r="B259">
        <f t="shared" si="4"/>
      </c>
      <c r="G259" t="s">
        <v>4</v>
      </c>
      <c r="H259">
        <v>132</v>
      </c>
      <c r="I259">
        <f>I252+I247+I242</f>
        <v>4735</v>
      </c>
      <c r="J259" s="1">
        <f>H259/I259</f>
        <v>0.027877507919746566</v>
      </c>
      <c r="K259">
        <v>18</v>
      </c>
      <c r="L259">
        <v>2</v>
      </c>
      <c r="M259">
        <v>4</v>
      </c>
      <c r="N259">
        <v>5</v>
      </c>
      <c r="O259">
        <v>4</v>
      </c>
      <c r="P259">
        <v>1</v>
      </c>
      <c r="Q259">
        <v>1</v>
      </c>
      <c r="R259">
        <v>15</v>
      </c>
      <c r="S259">
        <v>19</v>
      </c>
      <c r="T259">
        <v>3</v>
      </c>
      <c r="U259">
        <v>0</v>
      </c>
      <c r="V259">
        <v>15</v>
      </c>
    </row>
    <row r="260" spans="1:22" ht="12.75">
      <c r="B260">
        <f aca="true" t="shared" si="5" ref="B260:B323">CONCATENATE(C260,D260,E260)</f>
      </c>
      <c r="G260" t="s">
        <v>5</v>
      </c>
      <c r="H260">
        <v>0</v>
      </c>
      <c r="I260">
        <f>I253+I248+I243</f>
        <v>4735</v>
      </c>
      <c r="J260" s="1">
        <f>H260/I260</f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</row>
    <row r="261" spans="1:2" ht="12.75">
      <c r="B261">
        <f t="shared" si="5"/>
      </c>
    </row>
    <row r="262" spans="1:4" ht="12.75">
      <c r="A262" t="s">
        <v>582</v>
      </c>
      <c r="B262" t="str">
        <f t="shared" si="5"/>
        <v>123SHERIDAN</v>
      </c>
      <c r="C262">
        <v>123</v>
      </c>
      <c r="D262" t="s">
        <v>20</v>
      </c>
    </row>
    <row r="263" spans="1:2" ht="12.75">
      <c r="B263">
        <f t="shared" si="5"/>
      </c>
    </row>
    <row r="264" spans="1:22" ht="12.75">
      <c r="B264">
        <f t="shared" si="5"/>
      </c>
      <c r="F264" t="s">
        <v>1</v>
      </c>
      <c r="G264" t="s">
        <v>2</v>
      </c>
      <c r="H264">
        <v>43</v>
      </c>
      <c r="I264">
        <v>783</v>
      </c>
      <c r="J264" s="1">
        <f>H264/I264</f>
        <v>0.05491698595146871</v>
      </c>
      <c r="K264">
        <v>0</v>
      </c>
      <c r="L264">
        <v>0</v>
      </c>
      <c r="M264">
        <v>0</v>
      </c>
      <c r="N264">
        <v>5</v>
      </c>
      <c r="O264">
        <v>0</v>
      </c>
      <c r="P264">
        <v>0</v>
      </c>
      <c r="Q264">
        <v>0</v>
      </c>
      <c r="R264">
        <v>6</v>
      </c>
      <c r="S264">
        <v>0</v>
      </c>
      <c r="T264">
        <v>0</v>
      </c>
      <c r="U264">
        <v>0</v>
      </c>
      <c r="V264">
        <v>26</v>
      </c>
    </row>
    <row r="265" spans="1:22" ht="12.75">
      <c r="B265">
        <f t="shared" si="5"/>
      </c>
      <c r="G265" t="s">
        <v>3</v>
      </c>
      <c r="H265">
        <v>1</v>
      </c>
      <c r="I265">
        <v>783</v>
      </c>
      <c r="J265" s="1">
        <f>H265/I265</f>
        <v>0.001277139208173691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</row>
    <row r="266" spans="1:22" ht="12.75">
      <c r="B266">
        <f t="shared" si="5"/>
      </c>
      <c r="G266" t="s">
        <v>4</v>
      </c>
      <c r="H266">
        <v>0</v>
      </c>
      <c r="I266">
        <v>783</v>
      </c>
      <c r="J266" s="1">
        <f>H266/I266</f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</row>
    <row r="267" spans="1:22" ht="12.75">
      <c r="B267">
        <f t="shared" si="5"/>
      </c>
      <c r="G267" t="s">
        <v>5</v>
      </c>
      <c r="H267">
        <v>0</v>
      </c>
      <c r="I267">
        <v>783</v>
      </c>
      <c r="J267" s="1">
        <f>H267/I267</f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</row>
    <row r="268" spans="1:2" ht="12.75">
      <c r="B268">
        <f t="shared" si="5"/>
      </c>
    </row>
    <row r="269" spans="1:22" ht="12.75">
      <c r="B269">
        <f t="shared" si="5"/>
      </c>
      <c r="F269" t="s">
        <v>6</v>
      </c>
      <c r="G269" t="s">
        <v>2</v>
      </c>
      <c r="H269">
        <v>397</v>
      </c>
      <c r="I269">
        <v>471</v>
      </c>
      <c r="J269" s="1">
        <f>H269/I269</f>
        <v>0.8428874734607219</v>
      </c>
      <c r="K269">
        <v>0</v>
      </c>
      <c r="L269">
        <v>0</v>
      </c>
      <c r="M269">
        <v>2</v>
      </c>
      <c r="N269">
        <v>5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125</v>
      </c>
    </row>
    <row r="270" spans="1:22" ht="12.75">
      <c r="B270">
        <f t="shared" si="5"/>
      </c>
      <c r="G270" t="s">
        <v>3</v>
      </c>
      <c r="H270">
        <v>3</v>
      </c>
      <c r="I270">
        <v>471</v>
      </c>
      <c r="J270" s="1">
        <f>H270/I270</f>
        <v>0.006369426751592357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</v>
      </c>
      <c r="T270">
        <v>0</v>
      </c>
      <c r="U270">
        <v>0</v>
      </c>
      <c r="V270">
        <v>0</v>
      </c>
    </row>
    <row r="271" spans="1:22" ht="12.75">
      <c r="B271">
        <f t="shared" si="5"/>
      </c>
      <c r="G271" t="s">
        <v>4</v>
      </c>
      <c r="H271">
        <v>0</v>
      </c>
      <c r="I271">
        <v>471</v>
      </c>
      <c r="J271" s="1">
        <f>H271/I271</f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</row>
    <row r="272" spans="1:22" ht="12.75">
      <c r="B272">
        <f t="shared" si="5"/>
      </c>
      <c r="G272" t="s">
        <v>5</v>
      </c>
      <c r="H272">
        <v>0</v>
      </c>
      <c r="I272">
        <v>471</v>
      </c>
      <c r="J272" s="1">
        <f>H272/I272</f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</row>
    <row r="273" spans="1:2" ht="12.75">
      <c r="B273">
        <f t="shared" si="5"/>
      </c>
    </row>
    <row r="274" spans="1:22" ht="12.75">
      <c r="B274">
        <f t="shared" si="5"/>
      </c>
      <c r="F274" t="s">
        <v>7</v>
      </c>
      <c r="G274" t="s">
        <v>2</v>
      </c>
      <c r="H274">
        <v>247</v>
      </c>
      <c r="I274">
        <v>725</v>
      </c>
      <c r="J274" s="1">
        <f>H274/I274</f>
        <v>0.3406896551724138</v>
      </c>
      <c r="K274">
        <v>6</v>
      </c>
      <c r="L274">
        <v>0</v>
      </c>
      <c r="M274">
        <v>3</v>
      </c>
      <c r="N274">
        <v>3</v>
      </c>
      <c r="O274">
        <v>0</v>
      </c>
      <c r="P274">
        <v>0</v>
      </c>
      <c r="Q274">
        <v>0</v>
      </c>
      <c r="R274">
        <v>1</v>
      </c>
      <c r="S274">
        <v>3</v>
      </c>
      <c r="T274">
        <v>4</v>
      </c>
      <c r="U274">
        <v>1</v>
      </c>
      <c r="V274">
        <v>100</v>
      </c>
    </row>
    <row r="275" spans="1:22" ht="12.75">
      <c r="B275">
        <f t="shared" si="5"/>
      </c>
      <c r="G275" t="s">
        <v>3</v>
      </c>
      <c r="H275">
        <v>1</v>
      </c>
      <c r="I275">
        <v>725</v>
      </c>
      <c r="J275" s="1">
        <f>H275/I275</f>
        <v>0.001379310344827586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</row>
    <row r="276" spans="1:22" ht="12.75">
      <c r="B276">
        <f t="shared" si="5"/>
      </c>
      <c r="G276" t="s">
        <v>4</v>
      </c>
      <c r="H276">
        <v>0</v>
      </c>
      <c r="I276">
        <v>725</v>
      </c>
      <c r="J276" s="1">
        <f>H276/I276</f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</row>
    <row r="277" spans="1:22" ht="12.75">
      <c r="B277">
        <f t="shared" si="5"/>
      </c>
      <c r="G277" t="s">
        <v>5</v>
      </c>
      <c r="H277">
        <v>0</v>
      </c>
      <c r="I277">
        <v>725</v>
      </c>
      <c r="J277" s="1">
        <f>H277/I277</f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</row>
    <row r="278" spans="1:2" ht="12.75">
      <c r="B278">
        <f t="shared" si="5"/>
      </c>
    </row>
    <row r="279" spans="1:4" ht="12.75">
      <c r="A279" t="s">
        <v>583</v>
      </c>
      <c r="B279" t="str">
        <f t="shared" si="5"/>
        <v>123District</v>
      </c>
      <c r="C279">
        <v>123</v>
      </c>
      <c r="D279" t="s">
        <v>8</v>
      </c>
    </row>
    <row r="280" spans="1:2" ht="12.75">
      <c r="B280">
        <f t="shared" si="5"/>
      </c>
    </row>
    <row r="281" spans="1:22" ht="12.75">
      <c r="B281">
        <f t="shared" si="5"/>
      </c>
      <c r="G281" t="s">
        <v>2</v>
      </c>
      <c r="H281">
        <v>687</v>
      </c>
      <c r="I281">
        <f>I274+I269+I264</f>
        <v>1979</v>
      </c>
      <c r="J281" s="1">
        <f>H281/I281</f>
        <v>0.34714502273875697</v>
      </c>
      <c r="K281">
        <v>6</v>
      </c>
      <c r="L281">
        <v>0</v>
      </c>
      <c r="M281">
        <v>5</v>
      </c>
      <c r="N281">
        <v>13</v>
      </c>
      <c r="O281">
        <v>0</v>
      </c>
      <c r="P281">
        <v>0</v>
      </c>
      <c r="Q281">
        <v>0</v>
      </c>
      <c r="R281">
        <v>7</v>
      </c>
      <c r="S281">
        <v>3</v>
      </c>
      <c r="T281">
        <v>4</v>
      </c>
      <c r="U281">
        <v>1</v>
      </c>
      <c r="V281">
        <v>251</v>
      </c>
    </row>
    <row r="282" spans="1:22" ht="12.75">
      <c r="B282">
        <f t="shared" si="5"/>
      </c>
      <c r="G282" t="s">
        <v>3</v>
      </c>
      <c r="H282">
        <v>5</v>
      </c>
      <c r="I282">
        <f>I275+I270+I265</f>
        <v>1979</v>
      </c>
      <c r="J282" s="1">
        <f>H282/I282</f>
        <v>0.0025265285497726125</v>
      </c>
      <c r="K282">
        <v>3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0</v>
      </c>
      <c r="R282">
        <v>0</v>
      </c>
      <c r="S282">
        <v>1</v>
      </c>
      <c r="T282">
        <v>0</v>
      </c>
      <c r="U282">
        <v>0</v>
      </c>
      <c r="V282">
        <v>0</v>
      </c>
    </row>
    <row r="283" spans="1:22" ht="12.75">
      <c r="B283">
        <f t="shared" si="5"/>
      </c>
      <c r="G283" t="s">
        <v>4</v>
      </c>
      <c r="H283">
        <v>0</v>
      </c>
      <c r="I283">
        <f>I276+I271+I266</f>
        <v>1979</v>
      </c>
      <c r="J283" s="1">
        <f>H283/I283</f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</row>
    <row r="284" spans="1:22" ht="12.75">
      <c r="B284">
        <f t="shared" si="5"/>
      </c>
      <c r="G284" t="s">
        <v>5</v>
      </c>
      <c r="H284">
        <v>0</v>
      </c>
      <c r="I284">
        <f>I277+I272+I267</f>
        <v>1979</v>
      </c>
      <c r="J284" s="1">
        <f>H284/I284</f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</row>
    <row r="285" spans="1:2" ht="12.75">
      <c r="B285">
        <f t="shared" si="5"/>
      </c>
    </row>
    <row r="286" spans="1:4" ht="12.75">
      <c r="A286" t="s">
        <v>642</v>
      </c>
      <c r="B286" t="str">
        <f t="shared" si="5"/>
        <v>130CHERRY</v>
      </c>
      <c r="C286">
        <v>130</v>
      </c>
      <c r="D286" t="s">
        <v>21</v>
      </c>
    </row>
    <row r="287" spans="1:2" ht="12.75">
      <c r="B287">
        <f t="shared" si="5"/>
      </c>
    </row>
    <row r="288" spans="1:22" ht="12.75">
      <c r="B288">
        <f t="shared" si="5"/>
      </c>
      <c r="F288" t="s">
        <v>1</v>
      </c>
      <c r="G288" t="s">
        <v>2</v>
      </c>
      <c r="H288">
        <v>631</v>
      </c>
      <c r="I288">
        <v>21793</v>
      </c>
      <c r="J288" s="1">
        <f>H288/I288</f>
        <v>0.02895425136511724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32</v>
      </c>
      <c r="S288">
        <v>15</v>
      </c>
      <c r="T288">
        <v>4</v>
      </c>
      <c r="U288">
        <v>0</v>
      </c>
      <c r="V288">
        <v>518</v>
      </c>
    </row>
    <row r="289" spans="1:22" ht="12.75">
      <c r="B289">
        <f t="shared" si="5"/>
      </c>
      <c r="G289" t="s">
        <v>3</v>
      </c>
      <c r="H289">
        <v>0</v>
      </c>
      <c r="I289">
        <v>21793</v>
      </c>
      <c r="J289" s="1">
        <f>H289/I289</f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</row>
    <row r="290" spans="1:22" ht="12.75">
      <c r="B290">
        <f t="shared" si="5"/>
      </c>
      <c r="G290" t="s">
        <v>4</v>
      </c>
      <c r="H290">
        <v>2</v>
      </c>
      <c r="I290">
        <v>21793</v>
      </c>
      <c r="J290" s="1">
        <f>H290/I290</f>
        <v>9.177258752810535E-05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</row>
    <row r="291" spans="1:22" ht="12.75">
      <c r="B291">
        <f t="shared" si="5"/>
      </c>
      <c r="G291" t="s">
        <v>5</v>
      </c>
      <c r="H291">
        <v>0</v>
      </c>
      <c r="I291">
        <v>21793</v>
      </c>
      <c r="J291" s="1">
        <f>H291/I291</f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</row>
    <row r="292" spans="1:2" ht="12.75">
      <c r="B292">
        <f t="shared" si="5"/>
      </c>
    </row>
    <row r="293" spans="1:22" ht="12.75">
      <c r="B293">
        <f t="shared" si="5"/>
      </c>
      <c r="F293" t="s">
        <v>6</v>
      </c>
      <c r="G293" t="s">
        <v>2</v>
      </c>
      <c r="H293">
        <v>3128</v>
      </c>
      <c r="I293">
        <v>11972</v>
      </c>
      <c r="J293" s="1">
        <f>H293/I293</f>
        <v>0.2612763113932509</v>
      </c>
      <c r="K293">
        <v>27</v>
      </c>
      <c r="L293">
        <v>12</v>
      </c>
      <c r="M293">
        <v>33</v>
      </c>
      <c r="N293">
        <v>0</v>
      </c>
      <c r="O293">
        <v>5</v>
      </c>
      <c r="P293">
        <v>0</v>
      </c>
      <c r="Q293">
        <v>0</v>
      </c>
      <c r="R293">
        <v>14</v>
      </c>
      <c r="S293">
        <v>12</v>
      </c>
      <c r="T293">
        <v>1</v>
      </c>
      <c r="U293">
        <v>0</v>
      </c>
      <c r="V293">
        <v>2640</v>
      </c>
    </row>
    <row r="294" spans="1:22" ht="12.75">
      <c r="B294">
        <f t="shared" si="5"/>
      </c>
      <c r="G294" t="s">
        <v>3</v>
      </c>
      <c r="H294">
        <v>38</v>
      </c>
      <c r="I294">
        <v>11972</v>
      </c>
      <c r="J294" s="1">
        <f>H294/I294</f>
        <v>0.0031740728366187773</v>
      </c>
      <c r="K294">
        <v>7</v>
      </c>
      <c r="L294">
        <v>0</v>
      </c>
      <c r="M294">
        <v>0</v>
      </c>
      <c r="N294">
        <v>0</v>
      </c>
      <c r="O294">
        <v>11</v>
      </c>
      <c r="P294">
        <v>0</v>
      </c>
      <c r="Q294">
        <v>0</v>
      </c>
      <c r="R294">
        <v>0</v>
      </c>
      <c r="S294">
        <v>10</v>
      </c>
      <c r="T294">
        <v>0</v>
      </c>
      <c r="U294">
        <v>0</v>
      </c>
      <c r="V294">
        <v>0</v>
      </c>
    </row>
    <row r="295" spans="1:22" ht="12.75">
      <c r="B295">
        <f t="shared" si="5"/>
      </c>
      <c r="G295" t="s">
        <v>4</v>
      </c>
      <c r="H295">
        <v>314</v>
      </c>
      <c r="I295">
        <v>11972</v>
      </c>
      <c r="J295" s="1">
        <f>H295/I295</f>
        <v>0.02622786501837621</v>
      </c>
      <c r="K295">
        <v>31</v>
      </c>
      <c r="L295">
        <v>10</v>
      </c>
      <c r="M295">
        <v>2</v>
      </c>
      <c r="N295">
        <v>0</v>
      </c>
      <c r="O295">
        <v>12</v>
      </c>
      <c r="P295">
        <v>0</v>
      </c>
      <c r="Q295">
        <v>0</v>
      </c>
      <c r="R295">
        <v>2</v>
      </c>
      <c r="S295">
        <v>17</v>
      </c>
      <c r="T295">
        <v>1</v>
      </c>
      <c r="U295">
        <v>0</v>
      </c>
      <c r="V295">
        <v>145</v>
      </c>
    </row>
    <row r="296" spans="1:22" ht="12.75">
      <c r="B296">
        <f t="shared" si="5"/>
      </c>
      <c r="G296" t="s">
        <v>5</v>
      </c>
      <c r="H296">
        <v>8</v>
      </c>
      <c r="I296">
        <v>11972</v>
      </c>
      <c r="J296" s="1">
        <f>H296/I296</f>
        <v>0.0006682258603407952</v>
      </c>
      <c r="K296">
        <v>1</v>
      </c>
      <c r="L296">
        <v>0</v>
      </c>
      <c r="M296">
        <v>4</v>
      </c>
      <c r="N296">
        <v>0</v>
      </c>
      <c r="O296">
        <v>0</v>
      </c>
      <c r="P296">
        <v>0</v>
      </c>
      <c r="Q296">
        <v>0</v>
      </c>
      <c r="R296">
        <v>2</v>
      </c>
      <c r="S296">
        <v>0</v>
      </c>
      <c r="T296">
        <v>0</v>
      </c>
      <c r="U296">
        <v>0</v>
      </c>
      <c r="V296">
        <v>0</v>
      </c>
    </row>
    <row r="297" spans="1:2" ht="12.75">
      <c r="B297">
        <f t="shared" si="5"/>
      </c>
    </row>
    <row r="298" spans="1:22" ht="12.75">
      <c r="B298">
        <f t="shared" si="5"/>
      </c>
      <c r="F298" t="s">
        <v>7</v>
      </c>
      <c r="G298" t="s">
        <v>2</v>
      </c>
      <c r="H298">
        <v>4228</v>
      </c>
      <c r="I298">
        <v>15910</v>
      </c>
      <c r="J298" s="1">
        <f>H298/I298</f>
        <v>0.26574481458202387</v>
      </c>
      <c r="K298">
        <v>139</v>
      </c>
      <c r="L298">
        <v>52</v>
      </c>
      <c r="M298">
        <v>101</v>
      </c>
      <c r="N298">
        <v>0</v>
      </c>
      <c r="O298">
        <v>9</v>
      </c>
      <c r="P298">
        <v>0</v>
      </c>
      <c r="Q298">
        <v>2</v>
      </c>
      <c r="R298">
        <v>191</v>
      </c>
      <c r="S298">
        <v>30</v>
      </c>
      <c r="T298">
        <v>4</v>
      </c>
      <c r="U298">
        <v>0</v>
      </c>
      <c r="V298">
        <v>3321</v>
      </c>
    </row>
    <row r="299" spans="1:22" ht="12.75">
      <c r="B299">
        <f t="shared" si="5"/>
      </c>
      <c r="G299" t="s">
        <v>3</v>
      </c>
      <c r="H299">
        <v>72</v>
      </c>
      <c r="I299">
        <v>15910</v>
      </c>
      <c r="J299" s="1">
        <f>H299/I299</f>
        <v>0.0045254556882463855</v>
      </c>
      <c r="K299">
        <v>18</v>
      </c>
      <c r="L299">
        <v>2</v>
      </c>
      <c r="M299">
        <v>0</v>
      </c>
      <c r="N299">
        <v>1</v>
      </c>
      <c r="O299">
        <v>14</v>
      </c>
      <c r="P299">
        <v>0</v>
      </c>
      <c r="Q299">
        <v>1</v>
      </c>
      <c r="R299">
        <v>0</v>
      </c>
      <c r="S299">
        <v>26</v>
      </c>
      <c r="T299">
        <v>0</v>
      </c>
      <c r="U299">
        <v>1</v>
      </c>
      <c r="V299">
        <v>0</v>
      </c>
    </row>
    <row r="300" spans="1:22" ht="12.75">
      <c r="B300">
        <f t="shared" si="5"/>
      </c>
      <c r="G300" t="s">
        <v>4</v>
      </c>
      <c r="H300">
        <v>641</v>
      </c>
      <c r="I300">
        <v>15910</v>
      </c>
      <c r="J300" s="1">
        <f>H300/I300</f>
        <v>0.04028912633563796</v>
      </c>
      <c r="K300">
        <v>142</v>
      </c>
      <c r="L300">
        <v>47</v>
      </c>
      <c r="M300">
        <v>3</v>
      </c>
      <c r="N300">
        <v>1</v>
      </c>
      <c r="O300">
        <v>23</v>
      </c>
      <c r="P300">
        <v>0</v>
      </c>
      <c r="Q300">
        <v>3</v>
      </c>
      <c r="R300">
        <v>3</v>
      </c>
      <c r="S300">
        <v>27</v>
      </c>
      <c r="T300">
        <v>3</v>
      </c>
      <c r="U300">
        <v>0</v>
      </c>
      <c r="V300">
        <v>229</v>
      </c>
    </row>
    <row r="301" spans="1:22" ht="12.75">
      <c r="B301">
        <f t="shared" si="5"/>
      </c>
      <c r="G301" t="s">
        <v>5</v>
      </c>
      <c r="H301">
        <v>15</v>
      </c>
      <c r="I301">
        <v>15910</v>
      </c>
      <c r="J301" s="1">
        <f>H301/I301</f>
        <v>0.0009428032683846638</v>
      </c>
      <c r="K301">
        <v>0</v>
      </c>
      <c r="L301">
        <v>0</v>
      </c>
      <c r="M301">
        <v>3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10</v>
      </c>
    </row>
    <row r="302" spans="1:2" ht="12.75">
      <c r="B302">
        <f t="shared" si="5"/>
      </c>
    </row>
    <row r="303" spans="1:4" ht="12.75">
      <c r="A303" t="s">
        <v>584</v>
      </c>
      <c r="B303" t="str">
        <f t="shared" si="5"/>
        <v>130District</v>
      </c>
      <c r="C303">
        <v>130</v>
      </c>
      <c r="D303" t="s">
        <v>8</v>
      </c>
    </row>
    <row r="304" spans="1:2" ht="12.75">
      <c r="B304">
        <f t="shared" si="5"/>
      </c>
    </row>
    <row r="305" spans="1:22" ht="12.75">
      <c r="B305">
        <f t="shared" si="5"/>
      </c>
      <c r="G305" t="s">
        <v>2</v>
      </c>
      <c r="H305">
        <v>7987</v>
      </c>
      <c r="I305">
        <f>I298+I293+I288</f>
        <v>49675</v>
      </c>
      <c r="J305" s="1">
        <f>H305/I305</f>
        <v>0.16078510317060896</v>
      </c>
      <c r="K305">
        <v>167</v>
      </c>
      <c r="L305">
        <v>64</v>
      </c>
      <c r="M305">
        <v>134</v>
      </c>
      <c r="N305">
        <v>0</v>
      </c>
      <c r="O305">
        <v>14</v>
      </c>
      <c r="P305">
        <v>0</v>
      </c>
      <c r="Q305">
        <v>2</v>
      </c>
      <c r="R305">
        <v>237</v>
      </c>
      <c r="S305">
        <v>57</v>
      </c>
      <c r="T305">
        <v>9</v>
      </c>
      <c r="U305">
        <v>0</v>
      </c>
      <c r="V305">
        <v>6479</v>
      </c>
    </row>
    <row r="306" spans="1:22" ht="12.75">
      <c r="B306">
        <f t="shared" si="5"/>
      </c>
      <c r="G306" t="s">
        <v>3</v>
      </c>
      <c r="H306">
        <v>110</v>
      </c>
      <c r="I306">
        <f>I299+I294+I289</f>
        <v>49675</v>
      </c>
      <c r="J306" s="1">
        <f>H306/I306</f>
        <v>0.002214393558127831</v>
      </c>
      <c r="K306">
        <v>25</v>
      </c>
      <c r="L306">
        <v>2</v>
      </c>
      <c r="M306">
        <v>0</v>
      </c>
      <c r="N306">
        <v>1</v>
      </c>
      <c r="O306">
        <v>25</v>
      </c>
      <c r="P306">
        <v>0</v>
      </c>
      <c r="Q306">
        <v>1</v>
      </c>
      <c r="R306">
        <v>0</v>
      </c>
      <c r="S306">
        <v>36</v>
      </c>
      <c r="T306">
        <v>0</v>
      </c>
      <c r="U306">
        <v>1</v>
      </c>
      <c r="V306">
        <v>0</v>
      </c>
    </row>
    <row r="307" spans="1:22" ht="12.75">
      <c r="B307">
        <f t="shared" si="5"/>
      </c>
      <c r="G307" t="s">
        <v>4</v>
      </c>
      <c r="H307">
        <v>957</v>
      </c>
      <c r="I307">
        <f>I300+I295+I290</f>
        <v>49675</v>
      </c>
      <c r="J307" s="1">
        <f>H307/I307</f>
        <v>0.01926522395571213</v>
      </c>
      <c r="K307">
        <v>174</v>
      </c>
      <c r="L307">
        <v>57</v>
      </c>
      <c r="M307">
        <v>5</v>
      </c>
      <c r="N307">
        <v>1</v>
      </c>
      <c r="O307">
        <v>34</v>
      </c>
      <c r="P307">
        <v>0</v>
      </c>
      <c r="Q307">
        <v>3</v>
      </c>
      <c r="R307">
        <v>5</v>
      </c>
      <c r="S307">
        <v>44</v>
      </c>
      <c r="T307">
        <v>4</v>
      </c>
      <c r="U307">
        <v>0</v>
      </c>
      <c r="V307">
        <v>374</v>
      </c>
    </row>
    <row r="308" spans="1:22" ht="12.75">
      <c r="B308">
        <f t="shared" si="5"/>
      </c>
      <c r="G308" t="s">
        <v>5</v>
      </c>
      <c r="H308">
        <v>23</v>
      </c>
      <c r="I308">
        <f>I301+I296+I291</f>
        <v>49675</v>
      </c>
      <c r="J308" s="1">
        <f>H308/I308</f>
        <v>0.000463009562154001</v>
      </c>
      <c r="K308">
        <v>1</v>
      </c>
      <c r="L308">
        <v>0</v>
      </c>
      <c r="M308">
        <v>7</v>
      </c>
      <c r="N308">
        <v>0</v>
      </c>
      <c r="O308">
        <v>0</v>
      </c>
      <c r="P308">
        <v>0</v>
      </c>
      <c r="Q308">
        <v>0</v>
      </c>
      <c r="R308">
        <v>2</v>
      </c>
      <c r="S308">
        <v>0</v>
      </c>
      <c r="T308">
        <v>0</v>
      </c>
      <c r="U308">
        <v>0</v>
      </c>
      <c r="V308">
        <v>10</v>
      </c>
    </row>
    <row r="309" spans="1:2" ht="12.75">
      <c r="B309">
        <f t="shared" si="5"/>
      </c>
    </row>
    <row r="310" spans="1:4" ht="12.75">
      <c r="A310" t="s">
        <v>585</v>
      </c>
      <c r="B310" t="str">
        <f t="shared" si="5"/>
        <v>140LITTLETON</v>
      </c>
      <c r="C310">
        <v>140</v>
      </c>
      <c r="D310" t="s">
        <v>23</v>
      </c>
    </row>
    <row r="311" spans="1:2" ht="12.75">
      <c r="B311">
        <f t="shared" si="5"/>
      </c>
    </row>
    <row r="312" spans="1:22" ht="12.75">
      <c r="B312">
        <f t="shared" si="5"/>
      </c>
      <c r="F312" t="s">
        <v>1</v>
      </c>
      <c r="G312" t="s">
        <v>2</v>
      </c>
      <c r="H312">
        <v>203</v>
      </c>
      <c r="I312">
        <v>7189</v>
      </c>
      <c r="J312" s="1">
        <f>H312/I312</f>
        <v>0.028237585199610515</v>
      </c>
      <c r="K312">
        <v>0</v>
      </c>
      <c r="L312">
        <v>0</v>
      </c>
      <c r="M312">
        <v>0</v>
      </c>
      <c r="N312">
        <v>4</v>
      </c>
      <c r="O312">
        <v>1</v>
      </c>
      <c r="P312">
        <v>0</v>
      </c>
      <c r="Q312">
        <v>0</v>
      </c>
      <c r="R312">
        <v>25</v>
      </c>
      <c r="S312">
        <v>85</v>
      </c>
      <c r="T312">
        <v>1</v>
      </c>
      <c r="U312">
        <v>0</v>
      </c>
      <c r="V312">
        <v>87</v>
      </c>
    </row>
    <row r="313" spans="1:22" ht="12.75">
      <c r="B313">
        <f t="shared" si="5"/>
      </c>
      <c r="G313" t="s">
        <v>3</v>
      </c>
      <c r="H313">
        <v>0</v>
      </c>
      <c r="I313">
        <v>7189</v>
      </c>
      <c r="J313" s="1">
        <f>H313/I313</f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</row>
    <row r="314" spans="1:22" ht="12.75">
      <c r="B314">
        <f t="shared" si="5"/>
      </c>
      <c r="G314" t="s">
        <v>4</v>
      </c>
      <c r="H314">
        <v>0</v>
      </c>
      <c r="I314">
        <v>7189</v>
      </c>
      <c r="J314" s="1">
        <f>H314/I314</f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</row>
    <row r="315" spans="1:22" ht="12.75">
      <c r="B315">
        <f t="shared" si="5"/>
      </c>
      <c r="G315" t="s">
        <v>5</v>
      </c>
      <c r="H315">
        <v>0</v>
      </c>
      <c r="I315">
        <v>7189</v>
      </c>
      <c r="J315" s="1">
        <f>H315/I315</f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</row>
    <row r="316" spans="1:2" ht="12.75">
      <c r="B316">
        <f t="shared" si="5"/>
      </c>
    </row>
    <row r="317" spans="1:22" ht="12.75">
      <c r="B317">
        <f t="shared" si="5"/>
      </c>
      <c r="F317" t="s">
        <v>6</v>
      </c>
      <c r="G317" t="s">
        <v>2</v>
      </c>
      <c r="H317">
        <v>585</v>
      </c>
      <c r="I317">
        <v>3761</v>
      </c>
      <c r="J317" s="1">
        <f>H317/I317</f>
        <v>0.15554373836745547</v>
      </c>
      <c r="K317">
        <v>16</v>
      </c>
      <c r="L317">
        <v>6</v>
      </c>
      <c r="M317">
        <v>12</v>
      </c>
      <c r="N317">
        <v>1</v>
      </c>
      <c r="O317">
        <v>0</v>
      </c>
      <c r="P317">
        <v>0</v>
      </c>
      <c r="Q317">
        <v>0</v>
      </c>
      <c r="R317">
        <v>62</v>
      </c>
      <c r="S317">
        <v>212</v>
      </c>
      <c r="T317">
        <v>13</v>
      </c>
      <c r="U317">
        <v>0</v>
      </c>
      <c r="V317">
        <v>263</v>
      </c>
    </row>
    <row r="318" spans="1:22" ht="12.75">
      <c r="B318">
        <f t="shared" si="5"/>
      </c>
      <c r="G318" t="s">
        <v>3</v>
      </c>
      <c r="H318">
        <v>14</v>
      </c>
      <c r="I318">
        <v>3761</v>
      </c>
      <c r="J318" s="1">
        <f>H318/I318</f>
        <v>0.003722414251528849</v>
      </c>
      <c r="K318">
        <v>6</v>
      </c>
      <c r="L318">
        <v>2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4</v>
      </c>
      <c r="T318">
        <v>0</v>
      </c>
      <c r="U318">
        <v>0</v>
      </c>
      <c r="V318">
        <v>1</v>
      </c>
    </row>
    <row r="319" spans="1:22" ht="12.75">
      <c r="B319">
        <f t="shared" si="5"/>
      </c>
      <c r="G319" t="s">
        <v>4</v>
      </c>
      <c r="H319">
        <v>99</v>
      </c>
      <c r="I319">
        <v>3761</v>
      </c>
      <c r="J319" s="1">
        <f>H319/I319</f>
        <v>0.026322786492954</v>
      </c>
      <c r="K319">
        <v>21</v>
      </c>
      <c r="L319">
        <v>8</v>
      </c>
      <c r="M319">
        <v>11</v>
      </c>
      <c r="N319">
        <v>1</v>
      </c>
      <c r="O319">
        <v>1</v>
      </c>
      <c r="P319">
        <v>0</v>
      </c>
      <c r="Q319">
        <v>0</v>
      </c>
      <c r="R319">
        <v>0</v>
      </c>
      <c r="S319">
        <v>20</v>
      </c>
      <c r="T319">
        <v>9</v>
      </c>
      <c r="U319">
        <v>0</v>
      </c>
      <c r="V319">
        <v>28</v>
      </c>
    </row>
    <row r="320" spans="1:22" ht="12.75">
      <c r="B320">
        <f t="shared" si="5"/>
      </c>
      <c r="G320" t="s">
        <v>5</v>
      </c>
      <c r="H320">
        <v>0</v>
      </c>
      <c r="I320">
        <v>3761</v>
      </c>
      <c r="J320" s="1">
        <f>H320/I320</f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</row>
    <row r="321" spans="1:2" ht="12.75">
      <c r="B321">
        <f t="shared" si="5"/>
      </c>
    </row>
    <row r="322" spans="1:22" ht="12.75">
      <c r="B322">
        <f t="shared" si="5"/>
      </c>
      <c r="F322" t="s">
        <v>7</v>
      </c>
      <c r="G322" t="s">
        <v>2</v>
      </c>
      <c r="H322">
        <v>427</v>
      </c>
      <c r="I322">
        <v>6258</v>
      </c>
      <c r="J322" s="1">
        <f>H322/I322</f>
        <v>0.06823266219239374</v>
      </c>
      <c r="K322">
        <v>45</v>
      </c>
      <c r="L322">
        <v>19</v>
      </c>
      <c r="M322">
        <v>2</v>
      </c>
      <c r="N322">
        <v>0</v>
      </c>
      <c r="O322">
        <v>0</v>
      </c>
      <c r="P322">
        <v>0</v>
      </c>
      <c r="Q322">
        <v>0</v>
      </c>
      <c r="R322">
        <v>88</v>
      </c>
      <c r="S322">
        <v>66</v>
      </c>
      <c r="T322">
        <v>5</v>
      </c>
      <c r="U322">
        <v>0</v>
      </c>
      <c r="V322">
        <v>202</v>
      </c>
    </row>
    <row r="323" spans="1:22" ht="12.75">
      <c r="B323">
        <f t="shared" si="5"/>
      </c>
      <c r="G323" t="s">
        <v>3</v>
      </c>
      <c r="H323">
        <v>26</v>
      </c>
      <c r="I323">
        <v>6258</v>
      </c>
      <c r="J323" s="1">
        <f>H323/I323</f>
        <v>0.004154682007031001</v>
      </c>
      <c r="K323">
        <v>11</v>
      </c>
      <c r="L323">
        <v>3</v>
      </c>
      <c r="M323">
        <v>0</v>
      </c>
      <c r="N323">
        <v>0</v>
      </c>
      <c r="O323">
        <v>3</v>
      </c>
      <c r="P323">
        <v>0</v>
      </c>
      <c r="Q323">
        <v>0</v>
      </c>
      <c r="R323">
        <v>0</v>
      </c>
      <c r="S323">
        <v>5</v>
      </c>
      <c r="T323">
        <v>0</v>
      </c>
      <c r="U323">
        <v>0</v>
      </c>
      <c r="V323">
        <v>4</v>
      </c>
    </row>
    <row r="324" spans="1:22" ht="12.75">
      <c r="B324">
        <f aca="true" t="shared" si="6" ref="B324:B382">CONCATENATE(C324,D324,E324)</f>
      </c>
      <c r="G324" t="s">
        <v>4</v>
      </c>
      <c r="H324">
        <v>138</v>
      </c>
      <c r="I324">
        <v>6258</v>
      </c>
      <c r="J324" s="1">
        <f>H324/I324</f>
        <v>0.02205177372962608</v>
      </c>
      <c r="K324">
        <v>51</v>
      </c>
      <c r="L324">
        <v>22</v>
      </c>
      <c r="M324">
        <v>0</v>
      </c>
      <c r="N324">
        <v>0</v>
      </c>
      <c r="O324">
        <v>3</v>
      </c>
      <c r="P324">
        <v>0</v>
      </c>
      <c r="Q324">
        <v>0</v>
      </c>
      <c r="R324">
        <v>2</v>
      </c>
      <c r="S324">
        <v>22</v>
      </c>
      <c r="T324">
        <v>2</v>
      </c>
      <c r="U324">
        <v>0</v>
      </c>
      <c r="V324">
        <v>36</v>
      </c>
    </row>
    <row r="325" spans="1:22" ht="12.75">
      <c r="B325">
        <f t="shared" si="6"/>
      </c>
      <c r="G325" t="s">
        <v>5</v>
      </c>
      <c r="H325">
        <v>0</v>
      </c>
      <c r="I325">
        <v>6258</v>
      </c>
      <c r="J325" s="1">
        <f>H325/I325</f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</row>
    <row r="326" spans="1:2" ht="12.75">
      <c r="B326">
        <f t="shared" si="6"/>
      </c>
    </row>
    <row r="327" spans="1:4" ht="12.75">
      <c r="A327" t="s">
        <v>586</v>
      </c>
      <c r="B327" t="str">
        <f t="shared" si="6"/>
        <v>140District</v>
      </c>
      <c r="C327">
        <v>140</v>
      </c>
      <c r="D327" t="s">
        <v>8</v>
      </c>
    </row>
    <row r="328" spans="1:2" ht="12.75">
      <c r="B328">
        <f t="shared" si="6"/>
      </c>
    </row>
    <row r="329" spans="1:22" ht="12.75">
      <c r="B329">
        <f t="shared" si="6"/>
      </c>
      <c r="G329" t="s">
        <v>2</v>
      </c>
      <c r="H329">
        <v>1215</v>
      </c>
      <c r="I329">
        <f>I322+I317+I312</f>
        <v>17208</v>
      </c>
      <c r="J329" s="1">
        <f>H329/I329</f>
        <v>0.07060669456066945</v>
      </c>
      <c r="K329">
        <v>61</v>
      </c>
      <c r="L329">
        <v>25</v>
      </c>
      <c r="M329">
        <v>14</v>
      </c>
      <c r="N329">
        <v>5</v>
      </c>
      <c r="O329">
        <v>1</v>
      </c>
      <c r="P329">
        <v>0</v>
      </c>
      <c r="Q329">
        <v>0</v>
      </c>
      <c r="R329">
        <v>175</v>
      </c>
      <c r="S329">
        <v>363</v>
      </c>
      <c r="T329">
        <v>19</v>
      </c>
      <c r="U329">
        <v>0</v>
      </c>
      <c r="V329">
        <v>552</v>
      </c>
    </row>
    <row r="330" spans="1:22" ht="12.75">
      <c r="B330">
        <f t="shared" si="6"/>
      </c>
      <c r="G330" t="s">
        <v>3</v>
      </c>
      <c r="H330">
        <v>40</v>
      </c>
      <c r="I330">
        <f>I323+I318+I313</f>
        <v>17208</v>
      </c>
      <c r="J330" s="1">
        <f>H330/I330</f>
        <v>0.0023245002324500234</v>
      </c>
      <c r="K330">
        <v>17</v>
      </c>
      <c r="L330">
        <v>5</v>
      </c>
      <c r="M330">
        <v>0</v>
      </c>
      <c r="N330">
        <v>0</v>
      </c>
      <c r="O330">
        <v>4</v>
      </c>
      <c r="P330">
        <v>0</v>
      </c>
      <c r="Q330">
        <v>0</v>
      </c>
      <c r="R330">
        <v>0</v>
      </c>
      <c r="S330">
        <v>9</v>
      </c>
      <c r="T330">
        <v>0</v>
      </c>
      <c r="U330">
        <v>0</v>
      </c>
      <c r="V330">
        <v>5</v>
      </c>
    </row>
    <row r="331" spans="1:22" ht="12.75">
      <c r="B331">
        <f t="shared" si="6"/>
      </c>
      <c r="G331" t="s">
        <v>4</v>
      </c>
      <c r="H331">
        <v>237</v>
      </c>
      <c r="I331">
        <f>I324+I319+I314</f>
        <v>17208</v>
      </c>
      <c r="J331" s="1">
        <f>H331/I331</f>
        <v>0.013772663877266387</v>
      </c>
      <c r="K331">
        <v>72</v>
      </c>
      <c r="L331">
        <v>30</v>
      </c>
      <c r="M331">
        <v>11</v>
      </c>
      <c r="N331">
        <v>1</v>
      </c>
      <c r="O331">
        <v>4</v>
      </c>
      <c r="P331">
        <v>0</v>
      </c>
      <c r="Q331">
        <v>0</v>
      </c>
      <c r="R331">
        <v>2</v>
      </c>
      <c r="S331">
        <v>42</v>
      </c>
      <c r="T331">
        <v>11</v>
      </c>
      <c r="U331">
        <v>0</v>
      </c>
      <c r="V331">
        <v>64</v>
      </c>
    </row>
    <row r="332" spans="1:22" ht="12.75">
      <c r="B332">
        <f t="shared" si="6"/>
      </c>
      <c r="G332" t="s">
        <v>5</v>
      </c>
      <c r="H332">
        <v>0</v>
      </c>
      <c r="I332">
        <f>I325+I320+I315</f>
        <v>17208</v>
      </c>
      <c r="J332" s="1">
        <f>H332/I332</f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</row>
    <row r="333" spans="1:2" ht="12.75">
      <c r="B333">
        <f t="shared" si="6"/>
      </c>
    </row>
    <row r="334" spans="1:4" ht="12.75">
      <c r="A334" t="s">
        <v>587</v>
      </c>
      <c r="B334" t="str">
        <f t="shared" si="6"/>
        <v>170DEER</v>
      </c>
      <c r="C334">
        <v>170</v>
      </c>
      <c r="D334" t="s">
        <v>24</v>
      </c>
    </row>
    <row r="335" spans="1:2" ht="12.75">
      <c r="B335">
        <f t="shared" si="6"/>
      </c>
    </row>
    <row r="336" spans="1:22" ht="12.75">
      <c r="B336">
        <f t="shared" si="6"/>
      </c>
      <c r="F336" t="s">
        <v>1</v>
      </c>
      <c r="G336" t="s">
        <v>2</v>
      </c>
      <c r="H336">
        <v>4</v>
      </c>
      <c r="I336">
        <v>104</v>
      </c>
      <c r="J336" s="1">
        <f>H336/I336</f>
        <v>0.038461538461538464</v>
      </c>
      <c r="K336">
        <v>0</v>
      </c>
      <c r="L336">
        <v>0</v>
      </c>
      <c r="M336">
        <v>0</v>
      </c>
      <c r="N336">
        <v>2</v>
      </c>
      <c r="O336">
        <v>0</v>
      </c>
      <c r="P336">
        <v>0</v>
      </c>
      <c r="Q336">
        <v>0</v>
      </c>
      <c r="R336">
        <v>2</v>
      </c>
      <c r="S336">
        <v>0</v>
      </c>
      <c r="T336">
        <v>0</v>
      </c>
      <c r="U336">
        <v>0</v>
      </c>
      <c r="V336">
        <v>0</v>
      </c>
    </row>
    <row r="337" spans="1:22" ht="12.75">
      <c r="B337">
        <f t="shared" si="6"/>
      </c>
      <c r="G337" t="s">
        <v>3</v>
      </c>
      <c r="H337">
        <v>0</v>
      </c>
      <c r="I337">
        <v>104</v>
      </c>
      <c r="J337" s="1">
        <f>H337/I337</f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</row>
    <row r="338" spans="1:22" ht="12.75">
      <c r="B338">
        <f t="shared" si="6"/>
      </c>
      <c r="G338" t="s">
        <v>4</v>
      </c>
      <c r="H338">
        <v>0</v>
      </c>
      <c r="I338">
        <v>104</v>
      </c>
      <c r="J338" s="1">
        <f>H338/I338</f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</row>
    <row r="339" spans="1:22" ht="12.75">
      <c r="B339">
        <f t="shared" si="6"/>
      </c>
      <c r="G339" t="s">
        <v>5</v>
      </c>
      <c r="H339">
        <v>0</v>
      </c>
      <c r="I339">
        <v>104</v>
      </c>
      <c r="J339" s="1">
        <f>H339/I339</f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</row>
    <row r="340" spans="1:2" ht="12.75">
      <c r="B340">
        <f t="shared" si="6"/>
      </c>
    </row>
    <row r="341" spans="1:22" ht="12.75">
      <c r="B341">
        <f t="shared" si="6"/>
      </c>
      <c r="F341" t="s">
        <v>7</v>
      </c>
      <c r="G341" t="s">
        <v>2</v>
      </c>
      <c r="H341">
        <v>47</v>
      </c>
      <c r="I341">
        <v>122</v>
      </c>
      <c r="J341" s="1">
        <f>H341/I341</f>
        <v>0.38524590163934425</v>
      </c>
      <c r="K341">
        <v>0</v>
      </c>
      <c r="L341">
        <v>0</v>
      </c>
      <c r="M341">
        <v>0</v>
      </c>
      <c r="N341">
        <v>12</v>
      </c>
      <c r="O341">
        <v>0</v>
      </c>
      <c r="P341">
        <v>0</v>
      </c>
      <c r="Q341">
        <v>0</v>
      </c>
      <c r="R341">
        <v>8</v>
      </c>
      <c r="S341">
        <v>27</v>
      </c>
      <c r="T341">
        <v>0</v>
      </c>
      <c r="U341">
        <v>0</v>
      </c>
      <c r="V341">
        <v>0</v>
      </c>
    </row>
    <row r="342" spans="1:22" ht="12.75">
      <c r="B342">
        <f t="shared" si="6"/>
      </c>
      <c r="G342" t="s">
        <v>3</v>
      </c>
      <c r="H342">
        <v>1</v>
      </c>
      <c r="I342">
        <v>122</v>
      </c>
      <c r="J342" s="1">
        <f>H342/I342</f>
        <v>0.00819672131147541</v>
      </c>
      <c r="K342">
        <v>0</v>
      </c>
      <c r="L342">
        <v>0</v>
      </c>
      <c r="M342">
        <v>0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</row>
    <row r="343" spans="1:22" ht="12.75">
      <c r="B343">
        <f t="shared" si="6"/>
      </c>
      <c r="G343" t="s">
        <v>4</v>
      </c>
      <c r="H343">
        <v>0</v>
      </c>
      <c r="I343">
        <v>122</v>
      </c>
      <c r="J343" s="1">
        <f>H343/I343</f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</row>
    <row r="344" spans="1:22" ht="12.75">
      <c r="B344">
        <f t="shared" si="6"/>
      </c>
      <c r="G344" t="s">
        <v>5</v>
      </c>
      <c r="H344">
        <v>0</v>
      </c>
      <c r="I344">
        <v>122</v>
      </c>
      <c r="J344" s="1">
        <f>H344/I344</f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</row>
    <row r="345" spans="1:2" ht="12.75">
      <c r="B345">
        <f t="shared" si="6"/>
      </c>
    </row>
    <row r="346" spans="1:4" ht="12.75">
      <c r="A346" t="s">
        <v>588</v>
      </c>
      <c r="B346" t="str">
        <f t="shared" si="6"/>
        <v>170District</v>
      </c>
      <c r="C346">
        <v>170</v>
      </c>
      <c r="D346" t="s">
        <v>8</v>
      </c>
    </row>
    <row r="347" spans="1:2" ht="12.75">
      <c r="B347">
        <f t="shared" si="6"/>
      </c>
    </row>
    <row r="348" spans="1:22" ht="12.75">
      <c r="B348">
        <f t="shared" si="6"/>
      </c>
      <c r="G348" t="s">
        <v>2</v>
      </c>
      <c r="H348">
        <v>51</v>
      </c>
      <c r="I348">
        <f>I341+I336</f>
        <v>226</v>
      </c>
      <c r="J348" s="1">
        <f>H348/I348</f>
        <v>0.22566371681415928</v>
      </c>
      <c r="K348">
        <v>0</v>
      </c>
      <c r="L348">
        <v>0</v>
      </c>
      <c r="M348">
        <v>0</v>
      </c>
      <c r="N348">
        <v>14</v>
      </c>
      <c r="O348">
        <v>0</v>
      </c>
      <c r="P348">
        <v>0</v>
      </c>
      <c r="Q348">
        <v>0</v>
      </c>
      <c r="R348">
        <v>10</v>
      </c>
      <c r="S348">
        <v>27</v>
      </c>
      <c r="T348">
        <v>0</v>
      </c>
      <c r="U348">
        <v>0</v>
      </c>
      <c r="V348">
        <v>0</v>
      </c>
    </row>
    <row r="349" spans="1:22" ht="12.75">
      <c r="B349">
        <f t="shared" si="6"/>
      </c>
      <c r="G349" t="s">
        <v>3</v>
      </c>
      <c r="H349">
        <v>1</v>
      </c>
      <c r="I349">
        <f>I342+I337</f>
        <v>226</v>
      </c>
      <c r="J349" s="1">
        <f>H349/I349</f>
        <v>0.004424778761061947</v>
      </c>
      <c r="K349">
        <v>0</v>
      </c>
      <c r="L349">
        <v>0</v>
      </c>
      <c r="M349">
        <v>0</v>
      </c>
      <c r="N349">
        <v>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</row>
    <row r="350" spans="1:22" ht="12.75">
      <c r="B350">
        <f t="shared" si="6"/>
      </c>
      <c r="G350" t="s">
        <v>4</v>
      </c>
      <c r="H350">
        <v>0</v>
      </c>
      <c r="I350">
        <f>I343+I338</f>
        <v>226</v>
      </c>
      <c r="J350" s="1">
        <f>H350/I350</f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</row>
    <row r="351" spans="1:22" ht="12.75">
      <c r="B351">
        <f t="shared" si="6"/>
      </c>
      <c r="G351" t="s">
        <v>5</v>
      </c>
      <c r="H351">
        <v>0</v>
      </c>
      <c r="I351">
        <f>I344+I339</f>
        <v>226</v>
      </c>
      <c r="J351" s="1">
        <f>H351/I351</f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</row>
    <row r="352" spans="1:2" ht="12.75">
      <c r="B352">
        <f t="shared" si="6"/>
      </c>
    </row>
    <row r="353" spans="1:4" ht="12.75">
      <c r="A353" t="s">
        <v>589</v>
      </c>
      <c r="B353" t="str">
        <f t="shared" si="6"/>
        <v>180ADAMS-ARAPAHOE</v>
      </c>
      <c r="C353">
        <v>180</v>
      </c>
      <c r="D353" t="s">
        <v>25</v>
      </c>
    </row>
    <row r="354" spans="1:2" ht="12.75">
      <c r="B354">
        <f t="shared" si="6"/>
      </c>
    </row>
    <row r="355" spans="1:22" ht="12.75">
      <c r="B355">
        <f t="shared" si="6"/>
      </c>
      <c r="F355" t="s">
        <v>1</v>
      </c>
      <c r="G355" t="s">
        <v>2</v>
      </c>
      <c r="H355">
        <v>1445</v>
      </c>
      <c r="I355">
        <v>16321</v>
      </c>
      <c r="J355" s="1">
        <f>H355/I355</f>
        <v>0.08853624165185957</v>
      </c>
      <c r="K355">
        <v>0</v>
      </c>
      <c r="L355">
        <v>2</v>
      </c>
      <c r="M355">
        <v>4</v>
      </c>
      <c r="N355">
        <v>0</v>
      </c>
      <c r="O355">
        <v>0</v>
      </c>
      <c r="P355">
        <v>0</v>
      </c>
      <c r="Q355">
        <v>6</v>
      </c>
      <c r="R355">
        <v>482</v>
      </c>
      <c r="S355">
        <v>745</v>
      </c>
      <c r="T355">
        <v>10</v>
      </c>
      <c r="U355">
        <v>2</v>
      </c>
      <c r="V355">
        <v>0</v>
      </c>
    </row>
    <row r="356" spans="1:22" ht="12.75">
      <c r="B356">
        <f t="shared" si="6"/>
      </c>
      <c r="G356" t="s">
        <v>3</v>
      </c>
      <c r="H356">
        <v>5</v>
      </c>
      <c r="I356">
        <v>16321</v>
      </c>
      <c r="J356" s="1">
        <f>H356/I356</f>
        <v>0.00030635377734207465</v>
      </c>
      <c r="K356">
        <v>0</v>
      </c>
      <c r="L356">
        <v>0</v>
      </c>
      <c r="M356">
        <v>0</v>
      </c>
      <c r="N356">
        <v>0</v>
      </c>
      <c r="O356">
        <v>5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</row>
    <row r="357" spans="1:22" ht="12.75">
      <c r="B357">
        <f t="shared" si="6"/>
      </c>
      <c r="G357" t="s">
        <v>4</v>
      </c>
      <c r="H357">
        <v>21</v>
      </c>
      <c r="I357">
        <v>16321</v>
      </c>
      <c r="J357" s="1">
        <f>H357/I357</f>
        <v>0.0012866858648367134</v>
      </c>
      <c r="K357">
        <v>1</v>
      </c>
      <c r="L357">
        <v>0</v>
      </c>
      <c r="M357">
        <v>0</v>
      </c>
      <c r="N357">
        <v>0</v>
      </c>
      <c r="O357">
        <v>3</v>
      </c>
      <c r="P357">
        <v>0</v>
      </c>
      <c r="Q357">
        <v>0</v>
      </c>
      <c r="R357">
        <v>2</v>
      </c>
      <c r="S357">
        <v>12</v>
      </c>
      <c r="T357">
        <v>1</v>
      </c>
      <c r="U357">
        <v>0</v>
      </c>
      <c r="V357">
        <v>0</v>
      </c>
    </row>
    <row r="358" spans="1:22" ht="12.75">
      <c r="B358">
        <f t="shared" si="6"/>
      </c>
      <c r="G358" t="s">
        <v>5</v>
      </c>
      <c r="H358">
        <v>0</v>
      </c>
      <c r="I358">
        <v>16321</v>
      </c>
      <c r="J358" s="1">
        <f>H358/I358</f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</row>
    <row r="359" spans="1:2" ht="12.75">
      <c r="B359">
        <f t="shared" si="6"/>
      </c>
    </row>
    <row r="360" spans="1:22" ht="12.75">
      <c r="B360">
        <f t="shared" si="6"/>
      </c>
      <c r="F360" t="s">
        <v>6</v>
      </c>
      <c r="G360" t="s">
        <v>2</v>
      </c>
      <c r="H360">
        <v>5521</v>
      </c>
      <c r="I360">
        <v>8422</v>
      </c>
      <c r="J360" s="1">
        <f>H360/I360</f>
        <v>0.6555450011873665</v>
      </c>
      <c r="K360">
        <v>22</v>
      </c>
      <c r="L360">
        <v>0</v>
      </c>
      <c r="M360">
        <v>5</v>
      </c>
      <c r="N360">
        <v>0</v>
      </c>
      <c r="O360">
        <v>0</v>
      </c>
      <c r="P360">
        <v>0</v>
      </c>
      <c r="Q360">
        <v>6</v>
      </c>
      <c r="R360">
        <v>3355</v>
      </c>
      <c r="S360">
        <v>1626</v>
      </c>
      <c r="T360">
        <v>18</v>
      </c>
      <c r="U360">
        <v>16</v>
      </c>
      <c r="V360">
        <v>0</v>
      </c>
    </row>
    <row r="361" spans="1:22" ht="12.75">
      <c r="B361">
        <f t="shared" si="6"/>
      </c>
      <c r="G361" t="s">
        <v>3</v>
      </c>
      <c r="H361">
        <v>47</v>
      </c>
      <c r="I361">
        <v>8422</v>
      </c>
      <c r="J361" s="1">
        <f>H361/I361</f>
        <v>0.005580622180004749</v>
      </c>
      <c r="K361">
        <v>2</v>
      </c>
      <c r="L361">
        <v>0</v>
      </c>
      <c r="M361">
        <v>0</v>
      </c>
      <c r="N361">
        <v>1</v>
      </c>
      <c r="O361">
        <v>7</v>
      </c>
      <c r="P361">
        <v>2</v>
      </c>
      <c r="Q361">
        <v>2</v>
      </c>
      <c r="R361">
        <v>10</v>
      </c>
      <c r="S361">
        <v>21</v>
      </c>
      <c r="T361">
        <v>1</v>
      </c>
      <c r="U361">
        <v>0</v>
      </c>
      <c r="V361">
        <v>0</v>
      </c>
    </row>
    <row r="362" spans="1:22" ht="12.75">
      <c r="B362">
        <f t="shared" si="6"/>
      </c>
      <c r="G362" t="s">
        <v>4</v>
      </c>
      <c r="H362">
        <v>436</v>
      </c>
      <c r="I362">
        <v>8422</v>
      </c>
      <c r="J362" s="1">
        <f>H362/I362</f>
        <v>0.05176917596770363</v>
      </c>
      <c r="K362">
        <v>17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3</v>
      </c>
      <c r="R362">
        <v>26</v>
      </c>
      <c r="S362">
        <v>243</v>
      </c>
      <c r="T362">
        <v>6</v>
      </c>
      <c r="U362">
        <v>0</v>
      </c>
      <c r="V362">
        <v>0</v>
      </c>
    </row>
    <row r="363" spans="1:22" ht="12.75">
      <c r="B363">
        <f t="shared" si="6"/>
      </c>
      <c r="G363" t="s">
        <v>5</v>
      </c>
      <c r="H363">
        <v>0</v>
      </c>
      <c r="I363">
        <v>8422</v>
      </c>
      <c r="J363" s="1">
        <f>H363/I363</f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</row>
    <row r="364" spans="1:2" ht="12.75">
      <c r="B364">
        <f t="shared" si="6"/>
      </c>
    </row>
    <row r="365" spans="1:22" ht="12.75">
      <c r="B365">
        <f t="shared" si="6"/>
      </c>
      <c r="F365" t="s">
        <v>7</v>
      </c>
      <c r="G365" t="s">
        <v>2</v>
      </c>
      <c r="H365">
        <v>1991</v>
      </c>
      <c r="I365">
        <v>11462</v>
      </c>
      <c r="J365" s="1">
        <f>H365/I365</f>
        <v>0.17370441458733205</v>
      </c>
      <c r="K365">
        <v>90</v>
      </c>
      <c r="L365">
        <v>32</v>
      </c>
      <c r="M365">
        <v>9</v>
      </c>
      <c r="N365">
        <v>0</v>
      </c>
      <c r="O365">
        <v>0</v>
      </c>
      <c r="P365">
        <v>0</v>
      </c>
      <c r="Q365">
        <v>1</v>
      </c>
      <c r="R365">
        <v>765</v>
      </c>
      <c r="S365">
        <v>867</v>
      </c>
      <c r="T365">
        <v>12</v>
      </c>
      <c r="U365">
        <v>1</v>
      </c>
      <c r="V365">
        <v>0</v>
      </c>
    </row>
    <row r="366" spans="1:22" ht="12.75">
      <c r="B366">
        <f t="shared" si="6"/>
      </c>
      <c r="G366" t="s">
        <v>3</v>
      </c>
      <c r="H366">
        <v>58</v>
      </c>
      <c r="I366">
        <v>11462</v>
      </c>
      <c r="J366" s="1">
        <f>H366/I366</f>
        <v>0.005060198918164369</v>
      </c>
      <c r="K366">
        <v>6</v>
      </c>
      <c r="L366">
        <v>0</v>
      </c>
      <c r="M366">
        <v>0</v>
      </c>
      <c r="N366">
        <v>0</v>
      </c>
      <c r="O366">
        <v>19</v>
      </c>
      <c r="P366">
        <v>2</v>
      </c>
      <c r="Q366">
        <v>0</v>
      </c>
      <c r="R366">
        <v>0</v>
      </c>
      <c r="S366">
        <v>30</v>
      </c>
      <c r="T366">
        <v>0</v>
      </c>
      <c r="U366">
        <v>0</v>
      </c>
      <c r="V366">
        <v>0</v>
      </c>
    </row>
    <row r="367" spans="1:22" ht="12.75">
      <c r="B367">
        <f t="shared" si="6"/>
      </c>
      <c r="G367" t="s">
        <v>4</v>
      </c>
      <c r="H367">
        <v>389</v>
      </c>
      <c r="I367">
        <v>11462</v>
      </c>
      <c r="J367" s="1">
        <f>H367/I367</f>
        <v>0.03393823067527482</v>
      </c>
      <c r="K367">
        <v>36</v>
      </c>
      <c r="L367">
        <v>10</v>
      </c>
      <c r="M367">
        <v>0</v>
      </c>
      <c r="N367">
        <v>0</v>
      </c>
      <c r="O367">
        <v>0</v>
      </c>
      <c r="P367">
        <v>0</v>
      </c>
      <c r="Q367">
        <v>3</v>
      </c>
      <c r="R367">
        <v>18</v>
      </c>
      <c r="S367">
        <v>164</v>
      </c>
      <c r="T367">
        <v>6</v>
      </c>
      <c r="U367">
        <v>0</v>
      </c>
      <c r="V367">
        <v>0</v>
      </c>
    </row>
    <row r="368" spans="1:22" ht="12.75">
      <c r="B368">
        <f t="shared" si="6"/>
      </c>
      <c r="G368" t="s">
        <v>5</v>
      </c>
      <c r="H368">
        <v>0</v>
      </c>
      <c r="I368">
        <v>11462</v>
      </c>
      <c r="J368" s="1">
        <f>H368/I368</f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</row>
    <row r="369" spans="1:2" ht="12.75">
      <c r="B369">
        <f t="shared" si="6"/>
      </c>
    </row>
    <row r="370" spans="1:4" ht="12.75">
      <c r="A370" t="s">
        <v>590</v>
      </c>
      <c r="B370" t="str">
        <f t="shared" si="6"/>
        <v>180District</v>
      </c>
      <c r="C370">
        <v>180</v>
      </c>
      <c r="D370" t="s">
        <v>8</v>
      </c>
    </row>
    <row r="371" spans="1:2" ht="12.75">
      <c r="B371">
        <f t="shared" si="6"/>
      </c>
    </row>
    <row r="372" spans="1:22" ht="12.75">
      <c r="B372">
        <f t="shared" si="6"/>
      </c>
      <c r="G372" t="s">
        <v>2</v>
      </c>
      <c r="H372">
        <v>8957</v>
      </c>
      <c r="I372">
        <f>I365+I360+I355</f>
        <v>36205</v>
      </c>
      <c r="J372" s="1">
        <f>H372/I372</f>
        <v>0.2473967684021544</v>
      </c>
      <c r="K372">
        <v>112</v>
      </c>
      <c r="L372">
        <v>34</v>
      </c>
      <c r="M372">
        <v>18</v>
      </c>
      <c r="N372">
        <v>0</v>
      </c>
      <c r="O372">
        <v>0</v>
      </c>
      <c r="P372">
        <v>0</v>
      </c>
      <c r="Q372">
        <v>13</v>
      </c>
      <c r="R372">
        <v>4602</v>
      </c>
      <c r="S372">
        <v>3238</v>
      </c>
      <c r="T372">
        <v>40</v>
      </c>
      <c r="U372">
        <v>19</v>
      </c>
      <c r="V372">
        <v>0</v>
      </c>
    </row>
    <row r="373" spans="1:22" ht="12.75">
      <c r="B373">
        <f t="shared" si="6"/>
      </c>
      <c r="G373" t="s">
        <v>3</v>
      </c>
      <c r="H373">
        <v>110</v>
      </c>
      <c r="I373">
        <f>I366+I361+I356</f>
        <v>36205</v>
      </c>
      <c r="J373" s="1">
        <f>H373/I373</f>
        <v>0.003038254384753487</v>
      </c>
      <c r="K373">
        <v>8</v>
      </c>
      <c r="L373">
        <v>0</v>
      </c>
      <c r="M373">
        <v>0</v>
      </c>
      <c r="N373">
        <v>1</v>
      </c>
      <c r="O373">
        <v>31</v>
      </c>
      <c r="P373">
        <v>4</v>
      </c>
      <c r="Q373">
        <v>2</v>
      </c>
      <c r="R373">
        <v>10</v>
      </c>
      <c r="S373">
        <v>51</v>
      </c>
      <c r="T373">
        <v>1</v>
      </c>
      <c r="U373">
        <v>0</v>
      </c>
      <c r="V373">
        <v>0</v>
      </c>
    </row>
    <row r="374" spans="1:22" ht="12.75">
      <c r="B374">
        <f t="shared" si="6"/>
      </c>
      <c r="G374" t="s">
        <v>4</v>
      </c>
      <c r="H374">
        <v>846</v>
      </c>
      <c r="I374">
        <f>I367+I362+I357</f>
        <v>36205</v>
      </c>
      <c r="J374" s="1">
        <f>H374/I374</f>
        <v>0.023366938268195</v>
      </c>
      <c r="K374">
        <v>54</v>
      </c>
      <c r="L374">
        <v>10</v>
      </c>
      <c r="M374">
        <v>0</v>
      </c>
      <c r="N374">
        <v>0</v>
      </c>
      <c r="O374">
        <v>10</v>
      </c>
      <c r="P374">
        <v>0</v>
      </c>
      <c r="Q374">
        <v>6</v>
      </c>
      <c r="R374">
        <v>46</v>
      </c>
      <c r="S374">
        <v>419</v>
      </c>
      <c r="T374">
        <v>13</v>
      </c>
      <c r="U374">
        <v>0</v>
      </c>
      <c r="V374">
        <v>0</v>
      </c>
    </row>
    <row r="375" spans="1:22" ht="12.75">
      <c r="B375">
        <f t="shared" si="6"/>
      </c>
      <c r="G375" t="s">
        <v>5</v>
      </c>
      <c r="H375">
        <v>0</v>
      </c>
      <c r="I375">
        <f>I368+I363+I358</f>
        <v>36205</v>
      </c>
      <c r="J375" s="1">
        <f>H375/I375</f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</row>
    <row r="376" spans="1:2" ht="12.75">
      <c r="B376">
        <f t="shared" si="6"/>
      </c>
    </row>
    <row r="377" spans="1:4" ht="12.75">
      <c r="A377" t="s">
        <v>591</v>
      </c>
      <c r="B377" t="str">
        <f t="shared" si="6"/>
        <v>190BYERS</v>
      </c>
      <c r="C377">
        <v>190</v>
      </c>
      <c r="D377" t="s">
        <v>26</v>
      </c>
    </row>
    <row r="378" spans="1:2" ht="12.75">
      <c r="B378">
        <f t="shared" si="6"/>
      </c>
    </row>
    <row r="379" spans="1:22" ht="12.75">
      <c r="B379">
        <f t="shared" si="6"/>
      </c>
      <c r="F379" t="s">
        <v>1</v>
      </c>
      <c r="G379" t="s">
        <v>2</v>
      </c>
      <c r="H379">
        <v>15</v>
      </c>
      <c r="I379">
        <v>384</v>
      </c>
      <c r="J379" s="1">
        <f aca="true" t="shared" si="7" ref="J379:J387">H379/I379</f>
        <v>0.0390625</v>
      </c>
      <c r="K379">
        <v>0</v>
      </c>
      <c r="L379">
        <v>1</v>
      </c>
      <c r="M379">
        <v>0</v>
      </c>
      <c r="N379">
        <v>6</v>
      </c>
      <c r="O379">
        <v>0</v>
      </c>
      <c r="P379">
        <v>0</v>
      </c>
      <c r="Q379">
        <v>0</v>
      </c>
      <c r="R379">
        <v>3</v>
      </c>
      <c r="S379">
        <v>5</v>
      </c>
      <c r="T379">
        <v>0</v>
      </c>
      <c r="U379">
        <v>0</v>
      </c>
      <c r="V379">
        <v>0</v>
      </c>
    </row>
    <row r="380" spans="1:22" ht="12.75">
      <c r="B380">
        <f t="shared" si="6"/>
      </c>
      <c r="G380" t="s">
        <v>3</v>
      </c>
      <c r="H380">
        <v>0</v>
      </c>
      <c r="I380">
        <v>384</v>
      </c>
      <c r="J380" s="1">
        <f t="shared" si="7"/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</row>
    <row r="381" spans="1:22" ht="12.75">
      <c r="B381">
        <f t="shared" si="6"/>
      </c>
      <c r="G381" t="s">
        <v>4</v>
      </c>
      <c r="H381">
        <v>0</v>
      </c>
      <c r="I381">
        <v>384</v>
      </c>
      <c r="J381" s="1">
        <f t="shared" si="7"/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</row>
    <row r="382" spans="1:22" ht="12.75">
      <c r="B382">
        <f t="shared" si="6"/>
      </c>
      <c r="G382" t="s">
        <v>5</v>
      </c>
      <c r="H382">
        <v>0</v>
      </c>
      <c r="I382">
        <v>384</v>
      </c>
      <c r="J382" s="1">
        <f t="shared" si="7"/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</row>
    <row r="383" spans="1:2" ht="12.75">
      <c r="B383">
        <f aca="true" t="shared" si="8" ref="B383:B442">CONCATENATE(C383,D383,E383)</f>
      </c>
    </row>
    <row r="384" spans="1:22" ht="12.75">
      <c r="B384">
        <f t="shared" si="8"/>
      </c>
      <c r="F384" t="s">
        <v>7</v>
      </c>
      <c r="G384" t="s">
        <v>2</v>
      </c>
      <c r="H384">
        <v>40</v>
      </c>
      <c r="I384">
        <v>287</v>
      </c>
      <c r="J384" s="1">
        <f t="shared" si="7"/>
        <v>0.13937282229965156</v>
      </c>
      <c r="K384">
        <v>1</v>
      </c>
      <c r="L384">
        <v>0</v>
      </c>
      <c r="M384">
        <v>1</v>
      </c>
      <c r="N384">
        <v>10</v>
      </c>
      <c r="O384">
        <v>2</v>
      </c>
      <c r="P384">
        <v>2</v>
      </c>
      <c r="Q384">
        <v>0</v>
      </c>
      <c r="R384">
        <v>13</v>
      </c>
      <c r="S384">
        <v>10</v>
      </c>
      <c r="T384">
        <v>0</v>
      </c>
      <c r="U384">
        <v>1</v>
      </c>
      <c r="V384">
        <v>0</v>
      </c>
    </row>
    <row r="385" spans="1:22" ht="12.75">
      <c r="B385">
        <f t="shared" si="8"/>
      </c>
      <c r="G385" t="s">
        <v>3</v>
      </c>
      <c r="H385">
        <v>1</v>
      </c>
      <c r="I385">
        <v>287</v>
      </c>
      <c r="J385" s="1">
        <f t="shared" si="7"/>
        <v>0.003484320557491289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</row>
    <row r="386" spans="1:22" ht="12.75">
      <c r="B386">
        <f t="shared" si="8"/>
      </c>
      <c r="G386" t="s">
        <v>4</v>
      </c>
      <c r="H386">
        <v>0</v>
      </c>
      <c r="I386">
        <v>287</v>
      </c>
      <c r="J386" s="1">
        <f t="shared" si="7"/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</row>
    <row r="387" spans="1:22" ht="12.75">
      <c r="B387">
        <f t="shared" si="8"/>
      </c>
      <c r="G387" t="s">
        <v>5</v>
      </c>
      <c r="H387">
        <v>58</v>
      </c>
      <c r="I387">
        <v>287</v>
      </c>
      <c r="J387" s="1">
        <f t="shared" si="7"/>
        <v>0.20209059233449478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</row>
    <row r="388" spans="1:2" ht="12.75">
      <c r="B388">
        <f t="shared" si="8"/>
      </c>
    </row>
    <row r="389" spans="1:4" ht="12.75">
      <c r="A389" t="s">
        <v>592</v>
      </c>
      <c r="B389" t="str">
        <f t="shared" si="8"/>
        <v>190District</v>
      </c>
      <c r="C389">
        <v>190</v>
      </c>
      <c r="D389" t="s">
        <v>8</v>
      </c>
    </row>
    <row r="390" spans="1:2" ht="12.75">
      <c r="B390">
        <f t="shared" si="8"/>
      </c>
    </row>
    <row r="391" spans="1:22" ht="12.75">
      <c r="B391">
        <f t="shared" si="8"/>
      </c>
      <c r="G391" t="s">
        <v>2</v>
      </c>
      <c r="H391">
        <v>55</v>
      </c>
      <c r="I391">
        <f>I384+I379</f>
        <v>671</v>
      </c>
      <c r="J391" s="1">
        <f>H391/I391</f>
        <v>0.08196721311475409</v>
      </c>
      <c r="K391">
        <v>1</v>
      </c>
      <c r="L391">
        <v>1</v>
      </c>
      <c r="M391">
        <v>1</v>
      </c>
      <c r="N391">
        <v>16</v>
      </c>
      <c r="O391">
        <v>2</v>
      </c>
      <c r="P391">
        <v>2</v>
      </c>
      <c r="Q391">
        <v>0</v>
      </c>
      <c r="R391">
        <v>16</v>
      </c>
      <c r="S391">
        <v>15</v>
      </c>
      <c r="T391">
        <v>0</v>
      </c>
      <c r="U391">
        <v>1</v>
      </c>
      <c r="V391">
        <v>0</v>
      </c>
    </row>
    <row r="392" spans="1:22" ht="12.75">
      <c r="B392">
        <f t="shared" si="8"/>
      </c>
      <c r="G392" t="s">
        <v>3</v>
      </c>
      <c r="H392">
        <v>1</v>
      </c>
      <c r="I392">
        <f>I385+I380</f>
        <v>671</v>
      </c>
      <c r="J392" s="1">
        <f>H392/I392</f>
        <v>0.0014903129657228018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</row>
    <row r="393" spans="1:22" ht="12.75">
      <c r="B393">
        <f t="shared" si="8"/>
      </c>
      <c r="G393" t="s">
        <v>4</v>
      </c>
      <c r="H393">
        <v>0</v>
      </c>
      <c r="I393">
        <f>I386+I381</f>
        <v>671</v>
      </c>
      <c r="J393" s="1">
        <f>H393/I393</f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</row>
    <row r="394" spans="1:22" ht="12.75">
      <c r="B394">
        <f t="shared" si="8"/>
      </c>
      <c r="G394" t="s">
        <v>5</v>
      </c>
      <c r="H394">
        <v>58</v>
      </c>
      <c r="I394">
        <f>I387+I382</f>
        <v>671</v>
      </c>
      <c r="J394" s="1">
        <f>H394/I394</f>
        <v>0.08643815201192251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</row>
    <row r="395" spans="1:2" ht="12.75">
      <c r="B395">
        <f t="shared" si="8"/>
      </c>
    </row>
    <row r="396" spans="1:4" ht="12.75">
      <c r="A396" t="s">
        <v>241</v>
      </c>
      <c r="B396" t="str">
        <f t="shared" si="8"/>
        <v>ARAPAHOETotals:</v>
      </c>
      <c r="C396" t="s">
        <v>18</v>
      </c>
      <c r="D396" t="s">
        <v>9</v>
      </c>
    </row>
    <row r="397" spans="1:2" ht="12.75">
      <c r="B397">
        <f t="shared" si="8"/>
      </c>
    </row>
    <row r="398" spans="1:22" ht="12.75">
      <c r="B398">
        <f t="shared" si="8"/>
      </c>
      <c r="G398" t="s">
        <v>2</v>
      </c>
      <c r="H398">
        <v>19598</v>
      </c>
      <c r="I398">
        <f>I391+I372+I348+I329+I305+I281+I257</f>
        <v>110699</v>
      </c>
      <c r="J398" s="1">
        <f>H398/I398</f>
        <v>0.17703863630204428</v>
      </c>
      <c r="K398">
        <v>369</v>
      </c>
      <c r="L398">
        <v>132</v>
      </c>
      <c r="M398">
        <v>179</v>
      </c>
      <c r="N398">
        <v>67</v>
      </c>
      <c r="O398">
        <v>23</v>
      </c>
      <c r="P398">
        <v>3</v>
      </c>
      <c r="Q398">
        <v>16</v>
      </c>
      <c r="R398">
        <v>5238</v>
      </c>
      <c r="S398">
        <v>3776</v>
      </c>
      <c r="T398">
        <v>82</v>
      </c>
      <c r="U398">
        <v>23</v>
      </c>
      <c r="V398">
        <v>7412</v>
      </c>
    </row>
    <row r="399" spans="1:22" ht="12.75">
      <c r="B399">
        <f t="shared" si="8"/>
      </c>
      <c r="G399" t="s">
        <v>3</v>
      </c>
      <c r="H399">
        <v>283</v>
      </c>
      <c r="I399">
        <f>I392+I373+I349+I330+I306+I282+I258</f>
        <v>110699</v>
      </c>
      <c r="J399" s="1">
        <f>H399/I399</f>
        <v>0.002556481991707242</v>
      </c>
      <c r="K399">
        <v>56</v>
      </c>
      <c r="L399">
        <v>7</v>
      </c>
      <c r="M399">
        <v>0</v>
      </c>
      <c r="N399">
        <v>4</v>
      </c>
      <c r="O399">
        <v>65</v>
      </c>
      <c r="P399">
        <v>4</v>
      </c>
      <c r="Q399">
        <v>3</v>
      </c>
      <c r="R399">
        <v>11</v>
      </c>
      <c r="S399">
        <v>100</v>
      </c>
      <c r="T399">
        <v>1</v>
      </c>
      <c r="U399">
        <v>1</v>
      </c>
      <c r="V399">
        <v>6</v>
      </c>
    </row>
    <row r="400" spans="1:22" ht="12.75">
      <c r="B400">
        <f t="shared" si="8"/>
      </c>
      <c r="G400" t="s">
        <v>4</v>
      </c>
      <c r="H400">
        <v>2172</v>
      </c>
      <c r="I400">
        <f>I393+I374+I350+I331+I307+I283+I259</f>
        <v>110699</v>
      </c>
      <c r="J400" s="1">
        <f>H400/I400</f>
        <v>0.019620773448721308</v>
      </c>
      <c r="K400">
        <v>318</v>
      </c>
      <c r="L400">
        <v>99</v>
      </c>
      <c r="M400">
        <v>20</v>
      </c>
      <c r="N400">
        <v>7</v>
      </c>
      <c r="O400">
        <v>47</v>
      </c>
      <c r="P400">
        <v>1</v>
      </c>
      <c r="Q400">
        <v>10</v>
      </c>
      <c r="R400">
        <v>68</v>
      </c>
      <c r="S400">
        <v>524</v>
      </c>
      <c r="T400">
        <v>31</v>
      </c>
      <c r="U400">
        <v>0</v>
      </c>
      <c r="V400">
        <v>453</v>
      </c>
    </row>
    <row r="401" spans="1:22" ht="12.75">
      <c r="B401">
        <f t="shared" si="8"/>
      </c>
      <c r="G401" t="s">
        <v>5</v>
      </c>
      <c r="H401">
        <v>81</v>
      </c>
      <c r="I401">
        <f>I394+I375+I351+I332+I308+I284+I260</f>
        <v>110699</v>
      </c>
      <c r="J401" s="1">
        <f>H401/I401</f>
        <v>0.0007317139269550763</v>
      </c>
      <c r="K401">
        <v>1</v>
      </c>
      <c r="L401">
        <v>0</v>
      </c>
      <c r="M401">
        <v>7</v>
      </c>
      <c r="N401">
        <v>0</v>
      </c>
      <c r="O401">
        <v>0</v>
      </c>
      <c r="P401">
        <v>0</v>
      </c>
      <c r="Q401">
        <v>0</v>
      </c>
      <c r="R401">
        <v>2</v>
      </c>
      <c r="S401">
        <v>0</v>
      </c>
      <c r="T401">
        <v>0</v>
      </c>
      <c r="U401">
        <v>0</v>
      </c>
      <c r="V401">
        <v>10</v>
      </c>
    </row>
    <row r="402" spans="1:2" ht="12.75">
      <c r="B402">
        <f t="shared" si="8"/>
      </c>
    </row>
    <row r="403" ht="12.75">
      <c r="A403" t="s">
        <v>27</v>
      </c>
    </row>
    <row r="404" ht="12.75">
      <c r="J404"/>
    </row>
    <row r="406" spans="1:4" ht="12.75">
      <c r="A406" t="s">
        <v>593</v>
      </c>
      <c r="B406" t="str">
        <f>CONCATENATE(C406,D406,E406)</f>
        <v>220ARCHULETA</v>
      </c>
      <c r="C406">
        <v>220</v>
      </c>
      <c r="D406" t="s">
        <v>27</v>
      </c>
    </row>
    <row r="407" spans="1:2" ht="12.75">
      <c r="B407">
        <f t="shared" si="8"/>
      </c>
    </row>
    <row r="408" spans="1:22" ht="12.75">
      <c r="B408">
        <f t="shared" si="8"/>
      </c>
      <c r="F408" t="s">
        <v>1</v>
      </c>
      <c r="G408" t="s">
        <v>2</v>
      </c>
      <c r="H408">
        <v>52</v>
      </c>
      <c r="I408">
        <v>768</v>
      </c>
      <c r="J408" s="1">
        <f>H408/I408</f>
        <v>0.06770833333333333</v>
      </c>
      <c r="K408">
        <v>1</v>
      </c>
      <c r="L408">
        <v>0</v>
      </c>
      <c r="M408">
        <v>0</v>
      </c>
      <c r="N408">
        <v>14</v>
      </c>
      <c r="O408">
        <v>0</v>
      </c>
      <c r="P408">
        <v>1</v>
      </c>
      <c r="Q408">
        <v>0</v>
      </c>
      <c r="R408">
        <v>16</v>
      </c>
      <c r="S408">
        <v>4</v>
      </c>
      <c r="T408">
        <v>0</v>
      </c>
      <c r="U408">
        <v>0</v>
      </c>
      <c r="V408">
        <v>4</v>
      </c>
    </row>
    <row r="409" spans="1:22" ht="12.75">
      <c r="B409">
        <f t="shared" si="8"/>
      </c>
      <c r="G409" t="s">
        <v>3</v>
      </c>
      <c r="H409">
        <v>1</v>
      </c>
      <c r="I409">
        <v>768</v>
      </c>
      <c r="J409" s="1">
        <f>H409/I409</f>
        <v>0.0013020833333333333</v>
      </c>
      <c r="K409">
        <v>0</v>
      </c>
      <c r="L409">
        <v>0</v>
      </c>
      <c r="M409">
        <v>0</v>
      </c>
      <c r="N409">
        <v>0</v>
      </c>
      <c r="O409">
        <v>1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</row>
    <row r="410" spans="1:22" ht="12.75">
      <c r="B410">
        <f t="shared" si="8"/>
      </c>
      <c r="G410" t="s">
        <v>4</v>
      </c>
      <c r="H410">
        <v>1</v>
      </c>
      <c r="I410">
        <v>768</v>
      </c>
      <c r="J410" s="1">
        <f>H410/I410</f>
        <v>0.0013020833333333333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</row>
    <row r="411" spans="1:22" ht="12.75">
      <c r="B411">
        <f t="shared" si="8"/>
      </c>
      <c r="G411" t="s">
        <v>5</v>
      </c>
      <c r="H411">
        <v>44</v>
      </c>
      <c r="I411">
        <v>768</v>
      </c>
      <c r="J411" s="1">
        <f>H411/I411</f>
        <v>0.057291666666666664</v>
      </c>
      <c r="K411">
        <v>0</v>
      </c>
      <c r="L411">
        <v>0</v>
      </c>
      <c r="M411">
        <v>0</v>
      </c>
      <c r="N411">
        <v>9</v>
      </c>
      <c r="O411">
        <v>2</v>
      </c>
      <c r="P411">
        <v>1</v>
      </c>
      <c r="Q411">
        <v>0</v>
      </c>
      <c r="R411">
        <v>4</v>
      </c>
      <c r="S411">
        <v>10</v>
      </c>
      <c r="T411">
        <v>4</v>
      </c>
      <c r="U411">
        <v>0</v>
      </c>
      <c r="V411">
        <v>14</v>
      </c>
    </row>
    <row r="412" spans="1:2" ht="12.75">
      <c r="B412">
        <f t="shared" si="8"/>
      </c>
    </row>
    <row r="413" spans="1:22" ht="12.75">
      <c r="B413">
        <f t="shared" si="8"/>
      </c>
      <c r="F413" t="s">
        <v>6</v>
      </c>
      <c r="G413" t="s">
        <v>2</v>
      </c>
      <c r="H413">
        <v>57</v>
      </c>
      <c r="I413">
        <v>307</v>
      </c>
      <c r="J413" s="1">
        <f>H413/I413</f>
        <v>0.18566775244299674</v>
      </c>
      <c r="K413">
        <v>0</v>
      </c>
      <c r="L413">
        <v>0</v>
      </c>
      <c r="M413">
        <v>2</v>
      </c>
      <c r="N413">
        <v>15</v>
      </c>
      <c r="O413">
        <v>1</v>
      </c>
      <c r="P413">
        <v>0</v>
      </c>
      <c r="Q413">
        <v>0</v>
      </c>
      <c r="R413">
        <v>20</v>
      </c>
      <c r="S413">
        <v>9</v>
      </c>
      <c r="T413">
        <v>2</v>
      </c>
      <c r="U413">
        <v>2</v>
      </c>
      <c r="V413">
        <v>6</v>
      </c>
    </row>
    <row r="414" spans="1:22" ht="12.75">
      <c r="B414">
        <f t="shared" si="8"/>
      </c>
      <c r="G414" t="s">
        <v>3</v>
      </c>
      <c r="H414">
        <v>0</v>
      </c>
      <c r="I414">
        <v>307</v>
      </c>
      <c r="J414" s="1">
        <f>H414/I414</f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</row>
    <row r="415" spans="1:22" ht="12.75">
      <c r="B415">
        <f t="shared" si="8"/>
      </c>
      <c r="G415" t="s">
        <v>4</v>
      </c>
      <c r="H415">
        <v>3</v>
      </c>
      <c r="I415">
        <v>307</v>
      </c>
      <c r="J415" s="1">
        <f>H415/I415</f>
        <v>0.009771986970684038</v>
      </c>
      <c r="K415">
        <v>0</v>
      </c>
      <c r="L415">
        <v>0</v>
      </c>
      <c r="M415">
        <v>0</v>
      </c>
      <c r="N415">
        <v>1</v>
      </c>
      <c r="O415">
        <v>0</v>
      </c>
      <c r="P415">
        <v>2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</row>
    <row r="416" spans="1:22" ht="12.75">
      <c r="B416">
        <f t="shared" si="8"/>
      </c>
      <c r="G416" t="s">
        <v>5</v>
      </c>
      <c r="H416">
        <v>2</v>
      </c>
      <c r="I416">
        <v>307</v>
      </c>
      <c r="J416" s="1">
        <f>H416/I416</f>
        <v>0.006514657980456026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2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</row>
    <row r="417" spans="1:2" ht="12.75">
      <c r="B417">
        <f t="shared" si="8"/>
      </c>
    </row>
    <row r="418" spans="1:22" ht="12.75">
      <c r="B418">
        <f t="shared" si="8"/>
      </c>
      <c r="F418" t="s">
        <v>7</v>
      </c>
      <c r="G418" t="s">
        <v>2</v>
      </c>
      <c r="H418">
        <v>49</v>
      </c>
      <c r="I418">
        <v>568</v>
      </c>
      <c r="J418" s="1">
        <f>H418/I418</f>
        <v>0.08626760563380281</v>
      </c>
      <c r="K418">
        <v>4</v>
      </c>
      <c r="L418">
        <v>1</v>
      </c>
      <c r="M418">
        <v>6</v>
      </c>
      <c r="N418">
        <v>17</v>
      </c>
      <c r="O418">
        <v>0</v>
      </c>
      <c r="P418">
        <v>0</v>
      </c>
      <c r="Q418">
        <v>0</v>
      </c>
      <c r="R418">
        <v>3</v>
      </c>
      <c r="S418">
        <v>2</v>
      </c>
      <c r="T418">
        <v>0</v>
      </c>
      <c r="U418">
        <v>0</v>
      </c>
      <c r="V418">
        <v>16</v>
      </c>
    </row>
    <row r="419" spans="1:22" ht="12.75">
      <c r="B419">
        <f t="shared" si="8"/>
      </c>
      <c r="G419" t="s">
        <v>3</v>
      </c>
      <c r="H419">
        <v>2</v>
      </c>
      <c r="I419">
        <v>568</v>
      </c>
      <c r="J419" s="1">
        <f>H419/I419</f>
        <v>0.0035211267605633804</v>
      </c>
      <c r="K419">
        <v>2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</row>
    <row r="420" spans="1:22" ht="12.75">
      <c r="B420">
        <f t="shared" si="8"/>
      </c>
      <c r="G420" t="s">
        <v>4</v>
      </c>
      <c r="H420">
        <v>8</v>
      </c>
      <c r="I420">
        <v>568</v>
      </c>
      <c r="J420" s="1">
        <f>H420/I420</f>
        <v>0.014084507042253521</v>
      </c>
      <c r="K420">
        <v>6</v>
      </c>
      <c r="L420">
        <v>1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1</v>
      </c>
    </row>
    <row r="421" spans="1:22" ht="12.75">
      <c r="B421">
        <f t="shared" si="8"/>
      </c>
      <c r="G421" t="s">
        <v>5</v>
      </c>
      <c r="H421">
        <v>0</v>
      </c>
      <c r="I421">
        <v>568</v>
      </c>
      <c r="J421" s="1">
        <f>H421/I421</f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</row>
    <row r="422" spans="1:2" ht="12.75">
      <c r="B422">
        <f t="shared" si="8"/>
      </c>
    </row>
    <row r="423" spans="1:4" ht="12.75">
      <c r="A423" t="s">
        <v>594</v>
      </c>
      <c r="B423" t="str">
        <f t="shared" si="8"/>
        <v>220District</v>
      </c>
      <c r="C423">
        <v>220</v>
      </c>
      <c r="D423" t="s">
        <v>8</v>
      </c>
    </row>
    <row r="424" spans="1:2" ht="12.75">
      <c r="B424">
        <f t="shared" si="8"/>
      </c>
    </row>
    <row r="425" spans="1:22" ht="12.75">
      <c r="B425">
        <f t="shared" si="8"/>
      </c>
      <c r="G425" t="s">
        <v>2</v>
      </c>
      <c r="H425">
        <v>158</v>
      </c>
      <c r="I425">
        <f>I418+I413+I408</f>
        <v>1643</v>
      </c>
      <c r="J425" s="1">
        <f>H425/I425</f>
        <v>0.09616555082166768</v>
      </c>
      <c r="K425">
        <v>5</v>
      </c>
      <c r="L425">
        <v>1</v>
      </c>
      <c r="M425">
        <v>8</v>
      </c>
      <c r="N425">
        <v>46</v>
      </c>
      <c r="O425">
        <v>1</v>
      </c>
      <c r="P425">
        <v>1</v>
      </c>
      <c r="Q425">
        <v>0</v>
      </c>
      <c r="R425">
        <v>39</v>
      </c>
      <c r="S425">
        <v>15</v>
      </c>
      <c r="T425">
        <v>2</v>
      </c>
      <c r="U425">
        <v>2</v>
      </c>
      <c r="V425">
        <v>26</v>
      </c>
    </row>
    <row r="426" spans="1:22" ht="12.75">
      <c r="B426">
        <f t="shared" si="8"/>
      </c>
      <c r="G426" t="s">
        <v>3</v>
      </c>
      <c r="H426">
        <v>3</v>
      </c>
      <c r="I426">
        <f>I419+I414+I409</f>
        <v>1643</v>
      </c>
      <c r="J426" s="1">
        <f>H426/I426</f>
        <v>0.0018259281801582471</v>
      </c>
      <c r="K426">
        <v>2</v>
      </c>
      <c r="L426">
        <v>0</v>
      </c>
      <c r="M426">
        <v>0</v>
      </c>
      <c r="N426">
        <v>0</v>
      </c>
      <c r="O426">
        <v>1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</row>
    <row r="427" spans="1:22" ht="12.75">
      <c r="B427">
        <f t="shared" si="8"/>
      </c>
      <c r="G427" t="s">
        <v>4</v>
      </c>
      <c r="H427">
        <v>12</v>
      </c>
      <c r="I427">
        <f>I420+I415+I410</f>
        <v>1643</v>
      </c>
      <c r="J427" s="1">
        <f>H427/I427</f>
        <v>0.007303712720632989</v>
      </c>
      <c r="K427">
        <v>7</v>
      </c>
      <c r="L427">
        <v>1</v>
      </c>
      <c r="M427">
        <v>0</v>
      </c>
      <c r="N427">
        <v>1</v>
      </c>
      <c r="O427">
        <v>0</v>
      </c>
      <c r="P427">
        <v>2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1</v>
      </c>
    </row>
    <row r="428" spans="1:22" ht="12.75">
      <c r="B428">
        <f t="shared" si="8"/>
      </c>
      <c r="G428" t="s">
        <v>5</v>
      </c>
      <c r="H428">
        <v>46</v>
      </c>
      <c r="I428">
        <f>I421+I416+I411</f>
        <v>1643</v>
      </c>
      <c r="J428" s="1">
        <f>H428/I428</f>
        <v>0.02799756542909312</v>
      </c>
      <c r="K428">
        <v>0</v>
      </c>
      <c r="L428">
        <v>0</v>
      </c>
      <c r="M428">
        <v>0</v>
      </c>
      <c r="N428">
        <v>9</v>
      </c>
      <c r="O428">
        <v>2</v>
      </c>
      <c r="P428">
        <v>3</v>
      </c>
      <c r="Q428">
        <v>0</v>
      </c>
      <c r="R428">
        <v>4</v>
      </c>
      <c r="S428">
        <v>10</v>
      </c>
      <c r="T428">
        <v>4</v>
      </c>
      <c r="U428">
        <v>0</v>
      </c>
      <c r="V428">
        <v>14</v>
      </c>
    </row>
    <row r="429" spans="1:2" ht="12.75">
      <c r="B429">
        <f t="shared" si="8"/>
      </c>
    </row>
    <row r="430" spans="1:4" ht="12.75">
      <c r="A430" t="s">
        <v>242</v>
      </c>
      <c r="B430" t="str">
        <f t="shared" si="8"/>
        <v>ARCHULETATotals:</v>
      </c>
      <c r="C430" t="s">
        <v>27</v>
      </c>
      <c r="D430" t="s">
        <v>9</v>
      </c>
    </row>
    <row r="431" spans="1:2" ht="12.75">
      <c r="B431">
        <f t="shared" si="8"/>
      </c>
    </row>
    <row r="432" spans="1:22" ht="12.75">
      <c r="B432">
        <f t="shared" si="8"/>
      </c>
      <c r="G432" t="s">
        <v>2</v>
      </c>
      <c r="H432">
        <v>158</v>
      </c>
      <c r="I432">
        <f>I425</f>
        <v>1643</v>
      </c>
      <c r="J432" s="1">
        <f>H432/I432</f>
        <v>0.09616555082166768</v>
      </c>
      <c r="K432">
        <v>5</v>
      </c>
      <c r="L432">
        <v>1</v>
      </c>
      <c r="M432">
        <v>8</v>
      </c>
      <c r="N432">
        <v>46</v>
      </c>
      <c r="O432">
        <v>1</v>
      </c>
      <c r="P432">
        <v>1</v>
      </c>
      <c r="Q432">
        <v>0</v>
      </c>
      <c r="R432">
        <v>39</v>
      </c>
      <c r="S432">
        <v>15</v>
      </c>
      <c r="T432">
        <v>2</v>
      </c>
      <c r="U432">
        <v>2</v>
      </c>
      <c r="V432">
        <v>26</v>
      </c>
    </row>
    <row r="433" spans="1:22" ht="12.75">
      <c r="B433">
        <f t="shared" si="8"/>
      </c>
      <c r="G433" t="s">
        <v>3</v>
      </c>
      <c r="H433">
        <v>3</v>
      </c>
      <c r="I433">
        <f>I426</f>
        <v>1643</v>
      </c>
      <c r="J433" s="1">
        <f>H433/I433</f>
        <v>0.0018259281801582471</v>
      </c>
      <c r="K433">
        <v>2</v>
      </c>
      <c r="L433">
        <v>0</v>
      </c>
      <c r="M433">
        <v>0</v>
      </c>
      <c r="N433">
        <v>0</v>
      </c>
      <c r="O433">
        <v>1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</row>
    <row r="434" spans="1:22" ht="12.75">
      <c r="B434">
        <f t="shared" si="8"/>
      </c>
      <c r="G434" t="s">
        <v>4</v>
      </c>
      <c r="H434">
        <v>12</v>
      </c>
      <c r="I434">
        <f>I427</f>
        <v>1643</v>
      </c>
      <c r="J434" s="1">
        <f>H434/I434</f>
        <v>0.007303712720632989</v>
      </c>
      <c r="K434">
        <v>7</v>
      </c>
      <c r="L434">
        <v>1</v>
      </c>
      <c r="M434">
        <v>0</v>
      </c>
      <c r="N434">
        <v>1</v>
      </c>
      <c r="O434">
        <v>0</v>
      </c>
      <c r="P434">
        <v>2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1</v>
      </c>
    </row>
    <row r="435" spans="1:22" ht="12.75">
      <c r="B435">
        <f t="shared" si="8"/>
      </c>
      <c r="G435" t="s">
        <v>5</v>
      </c>
      <c r="H435">
        <v>46</v>
      </c>
      <c r="I435">
        <f>I428</f>
        <v>1643</v>
      </c>
      <c r="J435" s="1">
        <f>H435/I435</f>
        <v>0.02799756542909312</v>
      </c>
      <c r="K435">
        <v>0</v>
      </c>
      <c r="L435">
        <v>0</v>
      </c>
      <c r="M435">
        <v>0</v>
      </c>
      <c r="N435">
        <v>9</v>
      </c>
      <c r="O435">
        <v>2</v>
      </c>
      <c r="P435">
        <v>3</v>
      </c>
      <c r="Q435">
        <v>0</v>
      </c>
      <c r="R435">
        <v>4</v>
      </c>
      <c r="S435">
        <v>10</v>
      </c>
      <c r="T435">
        <v>4</v>
      </c>
      <c r="U435">
        <v>0</v>
      </c>
      <c r="V435">
        <v>14</v>
      </c>
    </row>
    <row r="436" spans="1:2" ht="12.75">
      <c r="B436">
        <f t="shared" si="8"/>
      </c>
    </row>
    <row r="437" spans="1:3" ht="12.75">
      <c r="A437" t="s">
        <v>28</v>
      </c>
      <c r="B437" t="str">
        <f t="shared" si="8"/>
        <v>BACA</v>
      </c>
      <c r="C437" t="s">
        <v>28</v>
      </c>
    </row>
    <row r="438" spans="1:2" ht="12.75">
      <c r="B438">
        <f t="shared" si="8"/>
      </c>
    </row>
    <row r="439" spans="1:2" ht="12.75">
      <c r="B439">
        <f t="shared" si="8"/>
      </c>
    </row>
    <row r="440" spans="1:4" ht="12.75">
      <c r="A440" t="s">
        <v>595</v>
      </c>
      <c r="B440" t="str">
        <f t="shared" si="8"/>
        <v>230WALSH</v>
      </c>
      <c r="C440">
        <v>230</v>
      </c>
      <c r="D440" t="s">
        <v>29</v>
      </c>
    </row>
    <row r="441" spans="1:2" ht="12.75">
      <c r="B441">
        <f t="shared" si="8"/>
      </c>
    </row>
    <row r="442" spans="1:22" ht="12.75">
      <c r="B442">
        <f t="shared" si="8"/>
      </c>
      <c r="F442" t="s">
        <v>1</v>
      </c>
      <c r="G442" t="s">
        <v>2</v>
      </c>
      <c r="H442">
        <v>4</v>
      </c>
      <c r="I442">
        <v>127</v>
      </c>
      <c r="J442" s="1">
        <f>H442/I442</f>
        <v>0.031496062992125984</v>
      </c>
      <c r="K442">
        <v>0</v>
      </c>
      <c r="L442">
        <v>0</v>
      </c>
      <c r="M442">
        <v>0</v>
      </c>
      <c r="N442">
        <v>2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2</v>
      </c>
    </row>
    <row r="443" spans="1:22" ht="12.75">
      <c r="B443">
        <f aca="true" t="shared" si="9" ref="B443:B501">CONCATENATE(C443,D443,E443)</f>
      </c>
      <c r="G443" t="s">
        <v>3</v>
      </c>
      <c r="H443">
        <v>0</v>
      </c>
      <c r="I443">
        <v>127</v>
      </c>
      <c r="J443" s="1">
        <f>H443/I443</f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</row>
    <row r="444" spans="1:22" ht="12.75">
      <c r="B444">
        <f t="shared" si="9"/>
      </c>
      <c r="G444" t="s">
        <v>4</v>
      </c>
      <c r="H444">
        <v>0</v>
      </c>
      <c r="I444">
        <v>127</v>
      </c>
      <c r="J444" s="1">
        <f>H444/I444</f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</row>
    <row r="445" spans="1:22" ht="12.75">
      <c r="B445">
        <f t="shared" si="9"/>
      </c>
      <c r="G445" t="s">
        <v>5</v>
      </c>
      <c r="H445">
        <v>0</v>
      </c>
      <c r="I445">
        <v>127</v>
      </c>
      <c r="J445" s="1">
        <f>H445/I445</f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</row>
    <row r="446" spans="1:2" ht="12.75">
      <c r="B446">
        <f t="shared" si="9"/>
      </c>
    </row>
    <row r="447" spans="1:22" ht="12.75">
      <c r="B447">
        <f t="shared" si="9"/>
      </c>
      <c r="F447" t="s">
        <v>7</v>
      </c>
      <c r="G447" t="s">
        <v>2</v>
      </c>
      <c r="H447">
        <v>13</v>
      </c>
      <c r="I447">
        <v>105</v>
      </c>
      <c r="J447" s="1">
        <f>H447/I447</f>
        <v>0.12380952380952381</v>
      </c>
      <c r="K447">
        <v>0</v>
      </c>
      <c r="L447">
        <v>0</v>
      </c>
      <c r="M447">
        <v>0</v>
      </c>
      <c r="N447">
        <v>2</v>
      </c>
      <c r="O447">
        <v>1</v>
      </c>
      <c r="P447">
        <v>0</v>
      </c>
      <c r="Q447">
        <v>0</v>
      </c>
      <c r="R447">
        <v>3</v>
      </c>
      <c r="S447">
        <v>0</v>
      </c>
      <c r="T447">
        <v>0</v>
      </c>
      <c r="U447">
        <v>0</v>
      </c>
      <c r="V447">
        <v>7</v>
      </c>
    </row>
    <row r="448" spans="1:22" ht="12.75">
      <c r="B448">
        <f t="shared" si="9"/>
      </c>
      <c r="G448" t="s">
        <v>3</v>
      </c>
      <c r="H448">
        <v>0</v>
      </c>
      <c r="I448">
        <v>105</v>
      </c>
      <c r="J448" s="1">
        <f>H448/I448</f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</row>
    <row r="449" spans="1:22" ht="12.75">
      <c r="B449">
        <f t="shared" si="9"/>
      </c>
      <c r="G449" t="s">
        <v>4</v>
      </c>
      <c r="H449">
        <v>0</v>
      </c>
      <c r="I449">
        <v>105</v>
      </c>
      <c r="J449" s="1">
        <f>H449/I449</f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</row>
    <row r="450" spans="1:22" ht="12.75">
      <c r="B450">
        <f t="shared" si="9"/>
      </c>
      <c r="G450" t="s">
        <v>5</v>
      </c>
      <c r="H450">
        <v>0</v>
      </c>
      <c r="I450">
        <v>105</v>
      </c>
      <c r="J450" s="1">
        <f>H450/I450</f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</row>
    <row r="451" spans="1:2" ht="12.75">
      <c r="B451">
        <f t="shared" si="9"/>
      </c>
    </row>
    <row r="452" spans="1:4" ht="12.75">
      <c r="A452" t="s">
        <v>596</v>
      </c>
      <c r="B452" t="str">
        <f t="shared" si="9"/>
        <v>230District</v>
      </c>
      <c r="C452">
        <v>230</v>
      </c>
      <c r="D452" t="s">
        <v>8</v>
      </c>
    </row>
    <row r="453" spans="1:2" ht="12.75">
      <c r="B453">
        <f t="shared" si="9"/>
      </c>
    </row>
    <row r="454" spans="1:22" ht="12.75">
      <c r="B454">
        <f t="shared" si="9"/>
      </c>
      <c r="G454" t="s">
        <v>2</v>
      </c>
      <c r="H454">
        <v>17</v>
      </c>
      <c r="I454">
        <f>I447+I442</f>
        <v>232</v>
      </c>
      <c r="J454" s="1">
        <f>H454/I454</f>
        <v>0.07327586206896551</v>
      </c>
      <c r="K454">
        <v>0</v>
      </c>
      <c r="L454">
        <v>0</v>
      </c>
      <c r="M454">
        <v>0</v>
      </c>
      <c r="N454">
        <v>4</v>
      </c>
      <c r="O454">
        <v>1</v>
      </c>
      <c r="P454">
        <v>0</v>
      </c>
      <c r="Q454">
        <v>0</v>
      </c>
      <c r="R454">
        <v>3</v>
      </c>
      <c r="S454">
        <v>0</v>
      </c>
      <c r="T454">
        <v>0</v>
      </c>
      <c r="U454">
        <v>0</v>
      </c>
      <c r="V454">
        <v>9</v>
      </c>
    </row>
    <row r="455" spans="1:22" ht="12.75">
      <c r="B455">
        <f t="shared" si="9"/>
      </c>
      <c r="G455" t="s">
        <v>3</v>
      </c>
      <c r="H455">
        <v>0</v>
      </c>
      <c r="I455">
        <f>I448+I443</f>
        <v>232</v>
      </c>
      <c r="J455" s="1">
        <f>H455/I455</f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</row>
    <row r="456" spans="1:22" ht="12.75">
      <c r="B456">
        <f t="shared" si="9"/>
      </c>
      <c r="G456" t="s">
        <v>4</v>
      </c>
      <c r="H456">
        <v>0</v>
      </c>
      <c r="I456">
        <f>I449+I444</f>
        <v>232</v>
      </c>
      <c r="J456" s="1">
        <f>H456/I456</f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</row>
    <row r="457" spans="1:22" ht="12.75">
      <c r="B457">
        <f t="shared" si="9"/>
      </c>
      <c r="G457" t="s">
        <v>5</v>
      </c>
      <c r="H457">
        <v>0</v>
      </c>
      <c r="I457">
        <f>I450+I445</f>
        <v>232</v>
      </c>
      <c r="J457" s="1">
        <f>H457/I457</f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</row>
    <row r="458" spans="1:2" ht="12.75">
      <c r="B458">
        <f t="shared" si="9"/>
      </c>
    </row>
    <row r="459" spans="1:4" ht="12.75">
      <c r="A459" t="s">
        <v>597</v>
      </c>
      <c r="B459" t="str">
        <f t="shared" si="9"/>
        <v>240PRITCHETT</v>
      </c>
      <c r="C459">
        <v>240</v>
      </c>
      <c r="D459" t="s">
        <v>30</v>
      </c>
    </row>
    <row r="460" spans="1:2" ht="12.75">
      <c r="B460">
        <f t="shared" si="9"/>
      </c>
    </row>
    <row r="461" spans="1:22" ht="12.75">
      <c r="B461">
        <f t="shared" si="9"/>
      </c>
      <c r="F461" t="s">
        <v>1</v>
      </c>
      <c r="G461" t="s">
        <v>2</v>
      </c>
      <c r="H461">
        <v>0</v>
      </c>
      <c r="I461">
        <v>32</v>
      </c>
      <c r="J461" s="1">
        <f>H461/I461</f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</row>
    <row r="462" spans="1:22" ht="12.75">
      <c r="B462">
        <f t="shared" si="9"/>
      </c>
      <c r="G462" t="s">
        <v>3</v>
      </c>
      <c r="H462">
        <v>0</v>
      </c>
      <c r="I462">
        <v>32</v>
      </c>
      <c r="J462" s="1">
        <f>H462/I462</f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</row>
    <row r="463" spans="1:22" ht="12.75">
      <c r="B463">
        <f t="shared" si="9"/>
      </c>
      <c r="G463" t="s">
        <v>4</v>
      </c>
      <c r="H463">
        <v>0</v>
      </c>
      <c r="I463">
        <v>32</v>
      </c>
      <c r="J463" s="1">
        <f>H463/I463</f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</row>
    <row r="464" spans="1:22" ht="12.75">
      <c r="B464">
        <f t="shared" si="9"/>
      </c>
      <c r="G464" t="s">
        <v>5</v>
      </c>
      <c r="H464">
        <v>0</v>
      </c>
      <c r="I464">
        <v>32</v>
      </c>
      <c r="J464" s="1">
        <f>H464/I464</f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</row>
    <row r="465" spans="1:2" ht="12.75">
      <c r="B465">
        <f t="shared" si="9"/>
      </c>
    </row>
    <row r="466" spans="1:22" ht="12.75">
      <c r="B466">
        <f t="shared" si="9"/>
      </c>
      <c r="F466" t="s">
        <v>6</v>
      </c>
      <c r="G466" t="s">
        <v>2</v>
      </c>
      <c r="H466">
        <v>0</v>
      </c>
      <c r="I466">
        <v>16</v>
      </c>
      <c r="J466" s="1">
        <f>H466/I466</f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</row>
    <row r="467" spans="1:22" ht="12.75">
      <c r="B467">
        <f t="shared" si="9"/>
      </c>
      <c r="G467" t="s">
        <v>3</v>
      </c>
      <c r="H467">
        <v>0</v>
      </c>
      <c r="I467">
        <v>16</v>
      </c>
      <c r="J467" s="1">
        <f>H467/I467</f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</row>
    <row r="468" spans="1:22" ht="12.75">
      <c r="B468">
        <f t="shared" si="9"/>
      </c>
      <c r="G468" t="s">
        <v>4</v>
      </c>
      <c r="H468">
        <v>0</v>
      </c>
      <c r="I468">
        <v>16</v>
      </c>
      <c r="J468" s="1">
        <f>H468/I468</f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</row>
    <row r="469" spans="1:22" ht="12.75">
      <c r="B469">
        <f t="shared" si="9"/>
      </c>
      <c r="G469" t="s">
        <v>5</v>
      </c>
      <c r="H469">
        <v>0</v>
      </c>
      <c r="I469">
        <v>16</v>
      </c>
      <c r="J469" s="1">
        <f>H469/I469</f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</row>
    <row r="470" spans="1:2" ht="12.75">
      <c r="B470">
        <f t="shared" si="9"/>
      </c>
    </row>
    <row r="471" spans="1:22" ht="12.75">
      <c r="B471">
        <f t="shared" si="9"/>
      </c>
      <c r="F471" t="s">
        <v>7</v>
      </c>
      <c r="G471" t="s">
        <v>2</v>
      </c>
      <c r="H471">
        <v>0</v>
      </c>
      <c r="I471">
        <v>31</v>
      </c>
      <c r="J471" s="1">
        <f>H471/I471</f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</row>
    <row r="472" spans="1:22" ht="12.75">
      <c r="B472">
        <f t="shared" si="9"/>
      </c>
      <c r="G472" t="s">
        <v>3</v>
      </c>
      <c r="H472">
        <v>0</v>
      </c>
      <c r="I472">
        <v>31</v>
      </c>
      <c r="J472" s="1">
        <f>H472/I472</f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</row>
    <row r="473" spans="1:22" ht="12.75">
      <c r="B473">
        <f t="shared" si="9"/>
      </c>
      <c r="G473" t="s">
        <v>4</v>
      </c>
      <c r="H473">
        <v>0</v>
      </c>
      <c r="I473">
        <v>31</v>
      </c>
      <c r="J473" s="1">
        <f>H473/I473</f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</row>
    <row r="474" spans="1:22" ht="12.75">
      <c r="B474">
        <f t="shared" si="9"/>
      </c>
      <c r="G474" t="s">
        <v>5</v>
      </c>
      <c r="H474">
        <v>0</v>
      </c>
      <c r="I474">
        <v>31</v>
      </c>
      <c r="J474" s="1">
        <f>H474/I474</f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</row>
    <row r="475" spans="1:2" ht="12.75">
      <c r="B475">
        <f t="shared" si="9"/>
      </c>
    </row>
    <row r="476" spans="1:4" ht="12.75">
      <c r="A476" t="s">
        <v>598</v>
      </c>
      <c r="B476" t="str">
        <f t="shared" si="9"/>
        <v>240District</v>
      </c>
      <c r="C476">
        <v>240</v>
      </c>
      <c r="D476" t="s">
        <v>8</v>
      </c>
    </row>
    <row r="477" spans="1:2" ht="12.75">
      <c r="B477">
        <f t="shared" si="9"/>
      </c>
    </row>
    <row r="478" spans="1:22" ht="12.75">
      <c r="B478">
        <f t="shared" si="9"/>
      </c>
      <c r="G478" t="s">
        <v>2</v>
      </c>
      <c r="H478">
        <v>0</v>
      </c>
      <c r="I478">
        <f>I471+I466+I461</f>
        <v>79</v>
      </c>
      <c r="J478" s="1">
        <f>H478/I478</f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</row>
    <row r="479" spans="1:22" ht="12.75">
      <c r="B479">
        <f t="shared" si="9"/>
      </c>
      <c r="G479" t="s">
        <v>3</v>
      </c>
      <c r="H479">
        <v>0</v>
      </c>
      <c r="I479">
        <f>I472+I467+I462</f>
        <v>79</v>
      </c>
      <c r="J479" s="1">
        <f>H479/I479</f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</row>
    <row r="480" spans="1:22" ht="12.75">
      <c r="B480">
        <f t="shared" si="9"/>
      </c>
      <c r="G480" t="s">
        <v>4</v>
      </c>
      <c r="H480">
        <v>0</v>
      </c>
      <c r="I480">
        <f>I473+I468+I463</f>
        <v>79</v>
      </c>
      <c r="J480" s="1">
        <f>H480/I480</f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</row>
    <row r="481" spans="1:22" ht="12.75">
      <c r="B481">
        <f t="shared" si="9"/>
      </c>
      <c r="G481" t="s">
        <v>5</v>
      </c>
      <c r="H481">
        <v>0</v>
      </c>
      <c r="I481">
        <f>I474+I469+I464</f>
        <v>79</v>
      </c>
      <c r="J481" s="1">
        <f>H481/I481</f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</row>
    <row r="482" spans="1:2" ht="12.75">
      <c r="B482">
        <f t="shared" si="9"/>
      </c>
    </row>
    <row r="483" spans="1:4" ht="12.75">
      <c r="A483" t="s">
        <v>599</v>
      </c>
      <c r="B483" t="str">
        <f t="shared" si="9"/>
        <v>250SPRINGFIELD</v>
      </c>
      <c r="C483">
        <v>250</v>
      </c>
      <c r="D483" t="s">
        <v>31</v>
      </c>
    </row>
    <row r="484" spans="1:2" ht="12.75">
      <c r="B484">
        <f t="shared" si="9"/>
      </c>
    </row>
    <row r="485" spans="1:22" ht="12.75">
      <c r="B485">
        <f t="shared" si="9"/>
      </c>
      <c r="F485" t="s">
        <v>1</v>
      </c>
      <c r="G485" t="s">
        <v>2</v>
      </c>
      <c r="H485">
        <v>2</v>
      </c>
      <c r="I485">
        <v>200</v>
      </c>
      <c r="J485" s="1">
        <f>H485/I485</f>
        <v>0.01</v>
      </c>
      <c r="K485">
        <v>0</v>
      </c>
      <c r="L485">
        <v>0</v>
      </c>
      <c r="M485">
        <v>0</v>
      </c>
      <c r="N485">
        <v>2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</row>
    <row r="486" spans="1:22" ht="12.75">
      <c r="B486">
        <f t="shared" si="9"/>
      </c>
      <c r="G486" t="s">
        <v>3</v>
      </c>
      <c r="H486">
        <v>0</v>
      </c>
      <c r="I486">
        <v>200</v>
      </c>
      <c r="J486" s="1">
        <f>H486/I486</f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</row>
    <row r="487" spans="1:22" ht="12.75">
      <c r="B487">
        <f t="shared" si="9"/>
      </c>
      <c r="G487" t="s">
        <v>4</v>
      </c>
      <c r="H487">
        <v>0</v>
      </c>
      <c r="I487">
        <v>200</v>
      </c>
      <c r="J487" s="1">
        <f>H487/I487</f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</row>
    <row r="488" spans="1:22" ht="12.75">
      <c r="B488">
        <f t="shared" si="9"/>
      </c>
      <c r="G488" t="s">
        <v>5</v>
      </c>
      <c r="H488">
        <v>0</v>
      </c>
      <c r="I488">
        <v>200</v>
      </c>
      <c r="J488" s="1">
        <f>H488/I488</f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</row>
    <row r="489" spans="1:2" ht="12.75">
      <c r="B489">
        <f t="shared" si="9"/>
      </c>
    </row>
    <row r="490" spans="1:22" ht="12.75">
      <c r="B490">
        <f t="shared" si="9"/>
      </c>
      <c r="F490" t="s">
        <v>6</v>
      </c>
      <c r="G490" t="s">
        <v>2</v>
      </c>
      <c r="H490">
        <v>13</v>
      </c>
      <c r="I490">
        <v>60</v>
      </c>
      <c r="J490" s="1">
        <f>H490/I490</f>
        <v>0.21666666666666667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3</v>
      </c>
      <c r="S490">
        <v>0</v>
      </c>
      <c r="T490">
        <v>0</v>
      </c>
      <c r="U490">
        <v>0</v>
      </c>
      <c r="V490">
        <v>10</v>
      </c>
    </row>
    <row r="491" spans="1:22" ht="12.75">
      <c r="B491">
        <f t="shared" si="9"/>
      </c>
      <c r="G491" t="s">
        <v>3</v>
      </c>
      <c r="H491">
        <v>0</v>
      </c>
      <c r="I491">
        <v>60</v>
      </c>
      <c r="J491" s="1">
        <f>H491/I491</f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</row>
    <row r="492" spans="1:22" ht="12.75">
      <c r="B492">
        <f t="shared" si="9"/>
      </c>
      <c r="G492" t="s">
        <v>4</v>
      </c>
      <c r="H492">
        <v>0</v>
      </c>
      <c r="I492">
        <v>60</v>
      </c>
      <c r="J492" s="1">
        <f>H492/I492</f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</row>
    <row r="493" spans="1:22" ht="12.75">
      <c r="B493">
        <f t="shared" si="9"/>
      </c>
      <c r="G493" t="s">
        <v>5</v>
      </c>
      <c r="H493">
        <v>0</v>
      </c>
      <c r="I493">
        <v>60</v>
      </c>
      <c r="J493" s="1">
        <f>H493/I493</f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</row>
    <row r="494" spans="1:2" ht="12.75">
      <c r="B494">
        <f t="shared" si="9"/>
      </c>
    </row>
    <row r="495" spans="1:22" ht="12.75">
      <c r="B495">
        <f t="shared" si="9"/>
      </c>
      <c r="F495" t="s">
        <v>7</v>
      </c>
      <c r="G495" t="s">
        <v>2</v>
      </c>
      <c r="H495">
        <v>20</v>
      </c>
      <c r="I495">
        <v>112</v>
      </c>
      <c r="J495" s="1">
        <f>H495/I495</f>
        <v>0.17857142857142858</v>
      </c>
      <c r="K495">
        <v>0</v>
      </c>
      <c r="L495">
        <v>1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6</v>
      </c>
      <c r="S495">
        <v>3</v>
      </c>
      <c r="T495">
        <v>0</v>
      </c>
      <c r="U495">
        <v>0</v>
      </c>
      <c r="V495">
        <v>9</v>
      </c>
    </row>
    <row r="496" spans="1:22" ht="12.75">
      <c r="B496">
        <f t="shared" si="9"/>
      </c>
      <c r="G496" t="s">
        <v>3</v>
      </c>
      <c r="H496">
        <v>0</v>
      </c>
      <c r="I496">
        <v>112</v>
      </c>
      <c r="J496" s="1">
        <f>H496/I496</f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</row>
    <row r="497" spans="1:22" ht="12.75">
      <c r="B497">
        <f t="shared" si="9"/>
      </c>
      <c r="G497" t="s">
        <v>4</v>
      </c>
      <c r="H497">
        <v>0</v>
      </c>
      <c r="I497">
        <v>112</v>
      </c>
      <c r="J497" s="1">
        <f>H497/I497</f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</row>
    <row r="498" spans="1:22" ht="12.75">
      <c r="B498">
        <f t="shared" si="9"/>
      </c>
      <c r="G498" t="s">
        <v>5</v>
      </c>
      <c r="H498">
        <v>0</v>
      </c>
      <c r="I498">
        <v>112</v>
      </c>
      <c r="J498" s="1">
        <f>H498/I498</f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</row>
    <row r="499" spans="1:2" ht="12.75">
      <c r="B499">
        <f t="shared" si="9"/>
      </c>
    </row>
    <row r="500" spans="1:4" ht="12.75">
      <c r="A500" t="s">
        <v>600</v>
      </c>
      <c r="B500" t="str">
        <f t="shared" si="9"/>
        <v>250District</v>
      </c>
      <c r="C500">
        <v>250</v>
      </c>
      <c r="D500" t="s">
        <v>8</v>
      </c>
    </row>
    <row r="501" spans="1:2" ht="12.75">
      <c r="B501">
        <f t="shared" si="9"/>
      </c>
    </row>
    <row r="502" spans="1:22" ht="12.75">
      <c r="B502">
        <f aca="true" t="shared" si="10" ref="B502:B554">CONCATENATE(C502,D502,E502)</f>
      </c>
      <c r="G502" t="s">
        <v>2</v>
      </c>
      <c r="H502">
        <v>35</v>
      </c>
      <c r="I502">
        <f>I495+I490+I485</f>
        <v>372</v>
      </c>
      <c r="J502" s="1">
        <f>H502/I502</f>
        <v>0.09408602150537634</v>
      </c>
      <c r="K502">
        <v>0</v>
      </c>
      <c r="L502">
        <v>1</v>
      </c>
      <c r="M502">
        <v>1</v>
      </c>
      <c r="N502">
        <v>2</v>
      </c>
      <c r="O502">
        <v>0</v>
      </c>
      <c r="P502">
        <v>0</v>
      </c>
      <c r="Q502">
        <v>0</v>
      </c>
      <c r="R502">
        <v>9</v>
      </c>
      <c r="S502">
        <v>3</v>
      </c>
      <c r="T502">
        <v>0</v>
      </c>
      <c r="U502">
        <v>0</v>
      </c>
      <c r="V502">
        <v>19</v>
      </c>
    </row>
    <row r="503" spans="1:22" ht="12.75">
      <c r="B503">
        <f t="shared" si="10"/>
      </c>
      <c r="G503" t="s">
        <v>3</v>
      </c>
      <c r="H503">
        <v>0</v>
      </c>
      <c r="I503">
        <f>I496+I491+I486</f>
        <v>372</v>
      </c>
      <c r="J503" s="1">
        <f>H503/I503</f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</row>
    <row r="504" spans="1:22" ht="12.75">
      <c r="B504">
        <f t="shared" si="10"/>
      </c>
      <c r="G504" t="s">
        <v>4</v>
      </c>
      <c r="H504">
        <v>0</v>
      </c>
      <c r="I504">
        <f>I497+I492+I487</f>
        <v>372</v>
      </c>
      <c r="J504" s="1">
        <f>H504/I504</f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</row>
    <row r="505" spans="1:22" ht="12.75">
      <c r="B505">
        <f t="shared" si="10"/>
      </c>
      <c r="G505" t="s">
        <v>5</v>
      </c>
      <c r="H505">
        <v>0</v>
      </c>
      <c r="I505">
        <f>I498+I493+I488</f>
        <v>372</v>
      </c>
      <c r="J505" s="1">
        <f>H505/I505</f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</row>
    <row r="506" spans="1:2" ht="12.75">
      <c r="B506">
        <f t="shared" si="10"/>
      </c>
    </row>
    <row r="507" spans="1:4" ht="12.75">
      <c r="A507" t="s">
        <v>601</v>
      </c>
      <c r="B507" t="str">
        <f t="shared" si="10"/>
        <v>260VILAS</v>
      </c>
      <c r="C507">
        <v>260</v>
      </c>
      <c r="D507" t="s">
        <v>32</v>
      </c>
    </row>
    <row r="508" spans="1:2" ht="12.75">
      <c r="B508">
        <f t="shared" si="10"/>
      </c>
    </row>
    <row r="509" spans="1:22" ht="12.75">
      <c r="B509">
        <f t="shared" si="10"/>
      </c>
      <c r="F509" t="s">
        <v>1</v>
      </c>
      <c r="G509" t="s">
        <v>2</v>
      </c>
      <c r="H509">
        <v>0</v>
      </c>
      <c r="I509">
        <v>37</v>
      </c>
      <c r="J509" s="1">
        <f>H509/I509</f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</row>
    <row r="510" spans="1:22" ht="12.75">
      <c r="B510">
        <f t="shared" si="10"/>
      </c>
      <c r="G510" t="s">
        <v>3</v>
      </c>
      <c r="H510">
        <v>0</v>
      </c>
      <c r="I510">
        <v>37</v>
      </c>
      <c r="J510" s="1">
        <f>H510/I510</f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</row>
    <row r="511" spans="1:22" ht="12.75">
      <c r="B511">
        <f t="shared" si="10"/>
      </c>
      <c r="G511" t="s">
        <v>4</v>
      </c>
      <c r="H511">
        <v>0</v>
      </c>
      <c r="I511">
        <v>37</v>
      </c>
      <c r="J511" s="1">
        <f>H511/I511</f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</row>
    <row r="512" spans="1:22" ht="12.75">
      <c r="B512">
        <f t="shared" si="10"/>
      </c>
      <c r="G512" t="s">
        <v>5</v>
      </c>
      <c r="H512">
        <v>0</v>
      </c>
      <c r="I512">
        <v>37</v>
      </c>
      <c r="J512" s="1">
        <f>H512/I512</f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</row>
    <row r="513" spans="1:2" ht="12.75">
      <c r="B513">
        <f t="shared" si="10"/>
      </c>
    </row>
    <row r="514" spans="1:22" ht="12.75">
      <c r="B514">
        <f t="shared" si="10"/>
      </c>
      <c r="F514" t="s">
        <v>7</v>
      </c>
      <c r="G514" t="s">
        <v>2</v>
      </c>
      <c r="H514">
        <v>75</v>
      </c>
      <c r="I514">
        <v>477</v>
      </c>
      <c r="J514" s="1">
        <f>H514/I514</f>
        <v>0.15723270440251572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75</v>
      </c>
      <c r="S514">
        <v>0</v>
      </c>
      <c r="T514">
        <v>0</v>
      </c>
      <c r="U514">
        <v>0</v>
      </c>
      <c r="V514">
        <v>0</v>
      </c>
    </row>
    <row r="515" spans="1:22" ht="12.75">
      <c r="B515">
        <f t="shared" si="10"/>
      </c>
      <c r="G515" t="s">
        <v>3</v>
      </c>
      <c r="H515">
        <v>0</v>
      </c>
      <c r="I515">
        <v>477</v>
      </c>
      <c r="J515" s="1">
        <f>H515/I515</f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</row>
    <row r="516" spans="1:22" ht="12.75">
      <c r="B516">
        <f t="shared" si="10"/>
      </c>
      <c r="G516" t="s">
        <v>4</v>
      </c>
      <c r="H516">
        <v>0</v>
      </c>
      <c r="I516">
        <v>477</v>
      </c>
      <c r="J516" s="1">
        <f>H516/I516</f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</row>
    <row r="517" spans="1:22" ht="12.75">
      <c r="B517">
        <f t="shared" si="10"/>
      </c>
      <c r="G517" t="s">
        <v>5</v>
      </c>
      <c r="H517">
        <v>0</v>
      </c>
      <c r="I517">
        <v>477</v>
      </c>
      <c r="J517" s="1">
        <f>H517/I517</f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</row>
    <row r="518" spans="1:2" ht="12.75">
      <c r="B518">
        <f t="shared" si="10"/>
      </c>
    </row>
    <row r="519" spans="1:4" ht="12.75">
      <c r="A519" t="s">
        <v>602</v>
      </c>
      <c r="B519" t="str">
        <f t="shared" si="10"/>
        <v>260District</v>
      </c>
      <c r="C519">
        <v>260</v>
      </c>
      <c r="D519" t="s">
        <v>8</v>
      </c>
    </row>
    <row r="520" spans="1:2" ht="12.75">
      <c r="B520">
        <f t="shared" si="10"/>
      </c>
    </row>
    <row r="521" spans="1:22" ht="12.75">
      <c r="B521">
        <f t="shared" si="10"/>
      </c>
      <c r="G521" t="s">
        <v>2</v>
      </c>
      <c r="H521">
        <v>75</v>
      </c>
      <c r="I521">
        <f>I514+I509</f>
        <v>514</v>
      </c>
      <c r="J521" s="1">
        <f>H521/I521</f>
        <v>0.14591439688715954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75</v>
      </c>
      <c r="S521">
        <v>0</v>
      </c>
      <c r="T521">
        <v>0</v>
      </c>
      <c r="U521">
        <v>0</v>
      </c>
      <c r="V521">
        <v>0</v>
      </c>
    </row>
    <row r="522" spans="1:22" ht="12.75">
      <c r="B522">
        <f t="shared" si="10"/>
      </c>
      <c r="G522" t="s">
        <v>3</v>
      </c>
      <c r="H522">
        <v>0</v>
      </c>
      <c r="I522">
        <f>I515+I510</f>
        <v>514</v>
      </c>
      <c r="J522" s="1">
        <f>H522/I522</f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</row>
    <row r="523" spans="1:22" ht="12.75">
      <c r="B523">
        <f t="shared" si="10"/>
      </c>
      <c r="G523" t="s">
        <v>4</v>
      </c>
      <c r="H523">
        <v>0</v>
      </c>
      <c r="I523">
        <f>I516+I511</f>
        <v>514</v>
      </c>
      <c r="J523" s="1">
        <f>H523/I523</f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</row>
    <row r="524" spans="1:22" ht="12.75">
      <c r="B524">
        <f t="shared" si="10"/>
      </c>
      <c r="G524" t="s">
        <v>5</v>
      </c>
      <c r="H524">
        <v>0</v>
      </c>
      <c r="I524">
        <f>I517+I512</f>
        <v>514</v>
      </c>
      <c r="J524" s="1">
        <f>H524/I524</f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</row>
    <row r="525" spans="1:2" ht="12.75">
      <c r="B525">
        <f t="shared" si="10"/>
      </c>
    </row>
    <row r="526" spans="1:4" ht="12.75">
      <c r="A526" t="s">
        <v>603</v>
      </c>
      <c r="B526" t="str">
        <f t="shared" si="10"/>
        <v>270CAMPO</v>
      </c>
      <c r="C526">
        <v>270</v>
      </c>
      <c r="D526" t="s">
        <v>33</v>
      </c>
    </row>
    <row r="527" spans="1:2" ht="12.75">
      <c r="B527">
        <f t="shared" si="10"/>
      </c>
    </row>
    <row r="528" spans="1:22" ht="12.75">
      <c r="B528">
        <f t="shared" si="10"/>
      </c>
      <c r="F528" t="s">
        <v>1</v>
      </c>
      <c r="G528" t="s">
        <v>2</v>
      </c>
      <c r="H528">
        <v>0</v>
      </c>
      <c r="I528">
        <v>38</v>
      </c>
      <c r="J528" s="1">
        <f>H528/I528</f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</row>
    <row r="529" spans="1:22" ht="12.75">
      <c r="B529">
        <f t="shared" si="10"/>
      </c>
      <c r="G529" t="s">
        <v>3</v>
      </c>
      <c r="H529">
        <v>0</v>
      </c>
      <c r="I529">
        <v>38</v>
      </c>
      <c r="J529" s="1">
        <f>H529/I529</f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</row>
    <row r="530" spans="1:22" ht="12.75">
      <c r="B530">
        <f t="shared" si="10"/>
      </c>
      <c r="G530" t="s">
        <v>4</v>
      </c>
      <c r="H530">
        <v>0</v>
      </c>
      <c r="I530">
        <v>38</v>
      </c>
      <c r="J530" s="1">
        <f>H530/I530</f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</row>
    <row r="531" spans="1:22" ht="12.75">
      <c r="B531">
        <f t="shared" si="10"/>
      </c>
      <c r="G531" t="s">
        <v>5</v>
      </c>
      <c r="H531">
        <v>0</v>
      </c>
      <c r="I531">
        <v>38</v>
      </c>
      <c r="J531" s="1">
        <f>H531/I531</f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</row>
    <row r="532" spans="1:2" ht="12.75">
      <c r="B532">
        <f t="shared" si="10"/>
      </c>
    </row>
    <row r="533" spans="1:22" ht="12.75">
      <c r="B533">
        <f t="shared" si="10"/>
      </c>
      <c r="F533" t="s">
        <v>7</v>
      </c>
      <c r="G533" t="s">
        <v>2</v>
      </c>
      <c r="H533">
        <v>2</v>
      </c>
      <c r="I533">
        <v>49</v>
      </c>
      <c r="J533" s="1">
        <f>H533/I533</f>
        <v>0.04081632653061224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2</v>
      </c>
    </row>
    <row r="534" spans="1:22" ht="12.75">
      <c r="B534">
        <f t="shared" si="10"/>
      </c>
      <c r="G534" t="s">
        <v>3</v>
      </c>
      <c r="H534">
        <v>0</v>
      </c>
      <c r="I534">
        <v>49</v>
      </c>
      <c r="J534" s="1">
        <f>H534/I534</f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</row>
    <row r="535" spans="1:22" ht="12.75">
      <c r="B535">
        <f t="shared" si="10"/>
      </c>
      <c r="G535" t="s">
        <v>4</v>
      </c>
      <c r="H535">
        <v>0</v>
      </c>
      <c r="I535">
        <v>49</v>
      </c>
      <c r="J535" s="1">
        <f>H535/I535</f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</row>
    <row r="536" spans="1:22" ht="12.75">
      <c r="B536">
        <f t="shared" si="10"/>
      </c>
      <c r="G536" t="s">
        <v>5</v>
      </c>
      <c r="H536">
        <v>0</v>
      </c>
      <c r="I536">
        <v>49</v>
      </c>
      <c r="J536" s="1">
        <f>H536/I536</f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</row>
    <row r="537" spans="1:2" ht="12.75">
      <c r="B537">
        <f t="shared" si="10"/>
      </c>
    </row>
    <row r="538" spans="1:4" ht="12.75">
      <c r="A538" t="s">
        <v>604</v>
      </c>
      <c r="B538" t="str">
        <f t="shared" si="10"/>
        <v>270District</v>
      </c>
      <c r="C538">
        <v>270</v>
      </c>
      <c r="D538" t="s">
        <v>8</v>
      </c>
    </row>
    <row r="539" spans="1:2" ht="12.75">
      <c r="B539">
        <f t="shared" si="10"/>
      </c>
    </row>
    <row r="540" spans="1:22" ht="12.75">
      <c r="B540">
        <f t="shared" si="10"/>
      </c>
      <c r="G540" t="s">
        <v>2</v>
      </c>
      <c r="H540">
        <v>2</v>
      </c>
      <c r="I540">
        <f>I533+I528</f>
        <v>87</v>
      </c>
      <c r="J540" s="1">
        <f>H540/I540</f>
        <v>0.022988505747126436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2</v>
      </c>
    </row>
    <row r="541" spans="1:22" ht="12.75">
      <c r="B541">
        <f t="shared" si="10"/>
      </c>
      <c r="G541" t="s">
        <v>3</v>
      </c>
      <c r="H541">
        <v>0</v>
      </c>
      <c r="I541">
        <f>I534+I529</f>
        <v>87</v>
      </c>
      <c r="J541" s="1">
        <f>H541/I541</f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</row>
    <row r="542" spans="1:22" ht="12.75">
      <c r="B542">
        <f t="shared" si="10"/>
      </c>
      <c r="G542" t="s">
        <v>4</v>
      </c>
      <c r="H542">
        <v>0</v>
      </c>
      <c r="I542">
        <f>I535+I530</f>
        <v>87</v>
      </c>
      <c r="J542" s="1">
        <f>H542/I542</f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</row>
    <row r="543" spans="1:22" ht="12.75">
      <c r="B543">
        <f t="shared" si="10"/>
      </c>
      <c r="G543" t="s">
        <v>5</v>
      </c>
      <c r="H543">
        <v>0</v>
      </c>
      <c r="I543">
        <f>I536+I531</f>
        <v>87</v>
      </c>
      <c r="J543" s="1">
        <f>H543/I543</f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</row>
    <row r="544" spans="1:2" ht="12.75">
      <c r="B544">
        <f t="shared" si="10"/>
      </c>
    </row>
    <row r="545" spans="1:4" ht="12.75">
      <c r="A545" t="s">
        <v>262</v>
      </c>
      <c r="B545" t="str">
        <f t="shared" si="10"/>
        <v>BACATotals:</v>
      </c>
      <c r="C545" t="s">
        <v>28</v>
      </c>
      <c r="D545" t="s">
        <v>9</v>
      </c>
    </row>
    <row r="546" spans="1:2" ht="12.75">
      <c r="B546">
        <f t="shared" si="10"/>
      </c>
    </row>
    <row r="547" spans="1:22" ht="12.75">
      <c r="B547">
        <f t="shared" si="10"/>
      </c>
      <c r="G547" t="s">
        <v>2</v>
      </c>
      <c r="H547">
        <v>129</v>
      </c>
      <c r="I547">
        <f>I540+I521+I502+I478+I454</f>
        <v>1284</v>
      </c>
      <c r="J547" s="1">
        <f>H547/I547</f>
        <v>0.10046728971962617</v>
      </c>
      <c r="K547">
        <v>0</v>
      </c>
      <c r="L547">
        <v>1</v>
      </c>
      <c r="M547">
        <v>1</v>
      </c>
      <c r="N547">
        <v>6</v>
      </c>
      <c r="O547">
        <v>1</v>
      </c>
      <c r="P547">
        <v>0</v>
      </c>
      <c r="Q547">
        <v>0</v>
      </c>
      <c r="R547">
        <v>87</v>
      </c>
      <c r="S547">
        <v>3</v>
      </c>
      <c r="T547">
        <v>0</v>
      </c>
      <c r="U547">
        <v>0</v>
      </c>
      <c r="V547">
        <v>30</v>
      </c>
    </row>
    <row r="548" spans="1:22" ht="12.75">
      <c r="B548">
        <f t="shared" si="10"/>
      </c>
      <c r="G548" t="s">
        <v>3</v>
      </c>
      <c r="H548">
        <v>0</v>
      </c>
      <c r="I548">
        <f>I541+I522+I503+I479+I455</f>
        <v>1284</v>
      </c>
      <c r="J548" s="1">
        <f>H548/I548</f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</row>
    <row r="549" spans="1:22" ht="12.75">
      <c r="B549">
        <f t="shared" si="10"/>
      </c>
      <c r="G549" t="s">
        <v>4</v>
      </c>
      <c r="H549">
        <v>0</v>
      </c>
      <c r="I549">
        <f>I542+I523+I504+I480+I456</f>
        <v>1284</v>
      </c>
      <c r="J549" s="1">
        <f>H549/I549</f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</row>
    <row r="550" spans="1:22" ht="12.75">
      <c r="B550">
        <f t="shared" si="10"/>
      </c>
      <c r="G550" t="s">
        <v>5</v>
      </c>
      <c r="H550">
        <v>0</v>
      </c>
      <c r="I550">
        <f>I543+I524+I505+I481+I457</f>
        <v>1284</v>
      </c>
      <c r="J550" s="1">
        <f>H550/I550</f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</row>
    <row r="551" spans="1:2" ht="12.75">
      <c r="B551">
        <f t="shared" si="10"/>
      </c>
    </row>
    <row r="552" spans="1:3" ht="12.75">
      <c r="A552" t="s">
        <v>34</v>
      </c>
      <c r="B552" t="str">
        <f t="shared" si="10"/>
        <v>BENT</v>
      </c>
      <c r="C552" t="s">
        <v>34</v>
      </c>
    </row>
    <row r="553" spans="1:2" ht="12.75">
      <c r="B553">
        <f t="shared" si="10"/>
      </c>
    </row>
    <row r="554" spans="1:2" ht="12.75">
      <c r="B554">
        <f t="shared" si="10"/>
      </c>
    </row>
    <row r="555" spans="1:4" ht="12.75">
      <c r="A555" t="s">
        <v>263</v>
      </c>
      <c r="B555" t="str">
        <f aca="true" t="shared" si="11" ref="B555:B612">CONCATENATE(C555,D555,E555)</f>
        <v>290LAS</v>
      </c>
      <c r="C555">
        <v>290</v>
      </c>
      <c r="D555" t="s">
        <v>35</v>
      </c>
    </row>
    <row r="556" spans="1:2" ht="12.75">
      <c r="B556">
        <f t="shared" si="11"/>
      </c>
    </row>
    <row r="557" spans="1:22" ht="12.75">
      <c r="B557">
        <f t="shared" si="11"/>
      </c>
      <c r="F557" t="s">
        <v>1</v>
      </c>
      <c r="G557" t="s">
        <v>2</v>
      </c>
      <c r="H557">
        <v>11</v>
      </c>
      <c r="I557">
        <v>317</v>
      </c>
      <c r="J557" s="1">
        <f>H557/I557</f>
        <v>0.03470031545741325</v>
      </c>
      <c r="K557">
        <v>0</v>
      </c>
      <c r="L557">
        <v>0</v>
      </c>
      <c r="M557">
        <v>0</v>
      </c>
      <c r="N557">
        <v>4</v>
      </c>
      <c r="O557">
        <v>0</v>
      </c>
      <c r="P557">
        <v>0</v>
      </c>
      <c r="Q557">
        <v>0</v>
      </c>
      <c r="R557">
        <v>2</v>
      </c>
      <c r="S557">
        <v>2</v>
      </c>
      <c r="T557">
        <v>2</v>
      </c>
      <c r="U557">
        <v>0</v>
      </c>
      <c r="V557">
        <v>1</v>
      </c>
    </row>
    <row r="558" spans="1:22" ht="12.75">
      <c r="B558">
        <f t="shared" si="11"/>
      </c>
      <c r="G558" t="s">
        <v>3</v>
      </c>
      <c r="H558">
        <v>1</v>
      </c>
      <c r="I558">
        <v>317</v>
      </c>
      <c r="J558" s="1">
        <f>H558/I558</f>
        <v>0.0031545741324921135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</v>
      </c>
      <c r="T558">
        <v>0</v>
      </c>
      <c r="U558">
        <v>0</v>
      </c>
      <c r="V558">
        <v>0</v>
      </c>
    </row>
    <row r="559" spans="1:22" ht="12.75">
      <c r="B559">
        <f t="shared" si="11"/>
      </c>
      <c r="G559" t="s">
        <v>4</v>
      </c>
      <c r="H559">
        <v>0</v>
      </c>
      <c r="I559">
        <v>317</v>
      </c>
      <c r="J559" s="1">
        <f>H559/I559</f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</row>
    <row r="560" spans="1:22" ht="12.75">
      <c r="B560">
        <f t="shared" si="11"/>
      </c>
      <c r="G560" t="s">
        <v>5</v>
      </c>
      <c r="H560">
        <v>0</v>
      </c>
      <c r="I560">
        <v>317</v>
      </c>
      <c r="J560" s="1">
        <f>H560/I560</f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</row>
    <row r="561" spans="1:2" ht="12.75">
      <c r="B561">
        <f t="shared" si="11"/>
      </c>
    </row>
    <row r="562" spans="1:22" ht="12.75">
      <c r="B562">
        <f t="shared" si="11"/>
      </c>
      <c r="F562" t="s">
        <v>6</v>
      </c>
      <c r="G562" t="s">
        <v>2</v>
      </c>
      <c r="H562">
        <v>19</v>
      </c>
      <c r="I562">
        <v>136</v>
      </c>
      <c r="J562" s="1">
        <f>H562/I562</f>
        <v>0.13970588235294118</v>
      </c>
      <c r="K562">
        <v>0</v>
      </c>
      <c r="L562">
        <v>0</v>
      </c>
      <c r="M562">
        <v>0</v>
      </c>
      <c r="N562">
        <v>18</v>
      </c>
      <c r="O562">
        <v>0</v>
      </c>
      <c r="P562">
        <v>0</v>
      </c>
      <c r="Q562">
        <v>0</v>
      </c>
      <c r="R562">
        <v>1</v>
      </c>
      <c r="S562">
        <v>0</v>
      </c>
      <c r="T562">
        <v>0</v>
      </c>
      <c r="U562">
        <v>0</v>
      </c>
      <c r="V562">
        <v>0</v>
      </c>
    </row>
    <row r="563" spans="1:22" ht="12.75">
      <c r="B563">
        <f t="shared" si="11"/>
      </c>
      <c r="G563" t="s">
        <v>3</v>
      </c>
      <c r="H563">
        <v>0</v>
      </c>
      <c r="I563">
        <v>136</v>
      </c>
      <c r="J563" s="1">
        <f>H563/I563</f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</row>
    <row r="564" spans="1:22" ht="12.75">
      <c r="B564">
        <f t="shared" si="11"/>
      </c>
      <c r="G564" t="s">
        <v>4</v>
      </c>
      <c r="H564">
        <v>9</v>
      </c>
      <c r="I564">
        <v>136</v>
      </c>
      <c r="J564" s="1">
        <f>H564/I564</f>
        <v>0.0661764705882353</v>
      </c>
      <c r="K564">
        <v>4</v>
      </c>
      <c r="L564">
        <v>0</v>
      </c>
      <c r="M564">
        <v>0</v>
      </c>
      <c r="N564">
        <v>2</v>
      </c>
      <c r="O564">
        <v>0</v>
      </c>
      <c r="P564">
        <v>1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</row>
    <row r="565" spans="1:22" ht="12.75">
      <c r="B565">
        <f t="shared" si="11"/>
      </c>
      <c r="G565" t="s">
        <v>5</v>
      </c>
      <c r="H565">
        <v>0</v>
      </c>
      <c r="I565">
        <v>136</v>
      </c>
      <c r="J565" s="1">
        <f>H565/I565</f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</row>
    <row r="566" spans="1:2" ht="12.75">
      <c r="B566">
        <f t="shared" si="11"/>
      </c>
    </row>
    <row r="567" spans="1:22" ht="12.75">
      <c r="B567">
        <f t="shared" si="11"/>
      </c>
      <c r="F567" t="s">
        <v>7</v>
      </c>
      <c r="G567" t="s">
        <v>2</v>
      </c>
      <c r="H567">
        <v>8</v>
      </c>
      <c r="I567">
        <v>193</v>
      </c>
      <c r="J567" s="1">
        <f>H567/I567</f>
        <v>0.04145077720207254</v>
      </c>
      <c r="K567">
        <v>0</v>
      </c>
      <c r="L567">
        <v>0</v>
      </c>
      <c r="M567">
        <v>1</v>
      </c>
      <c r="N567">
        <v>4</v>
      </c>
      <c r="O567">
        <v>0</v>
      </c>
      <c r="P567">
        <v>0</v>
      </c>
      <c r="Q567">
        <v>0</v>
      </c>
      <c r="R567">
        <v>1</v>
      </c>
      <c r="S567">
        <v>0</v>
      </c>
      <c r="T567">
        <v>1</v>
      </c>
      <c r="U567">
        <v>0</v>
      </c>
      <c r="V567">
        <v>0</v>
      </c>
    </row>
    <row r="568" spans="1:22" ht="12.75">
      <c r="B568">
        <f t="shared" si="11"/>
      </c>
      <c r="G568" t="s">
        <v>3</v>
      </c>
      <c r="H568">
        <v>1</v>
      </c>
      <c r="I568">
        <v>193</v>
      </c>
      <c r="J568" s="1">
        <f>H568/I568</f>
        <v>0.0051813471502590676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</row>
    <row r="569" spans="1:22" ht="12.75">
      <c r="B569">
        <f t="shared" si="11"/>
      </c>
      <c r="G569" t="s">
        <v>4</v>
      </c>
      <c r="H569">
        <v>2</v>
      </c>
      <c r="I569">
        <v>193</v>
      </c>
      <c r="J569" s="1">
        <f>H569/I569</f>
        <v>0.010362694300518135</v>
      </c>
      <c r="K569">
        <v>1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</v>
      </c>
      <c r="U569">
        <v>0</v>
      </c>
      <c r="V569">
        <v>0</v>
      </c>
    </row>
    <row r="570" spans="1:22" ht="12.75">
      <c r="B570">
        <f t="shared" si="11"/>
      </c>
      <c r="G570" t="s">
        <v>5</v>
      </c>
      <c r="H570">
        <v>0</v>
      </c>
      <c r="I570">
        <v>193</v>
      </c>
      <c r="J570" s="1">
        <f>H570/I570</f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</row>
    <row r="571" spans="1:2" ht="12.75">
      <c r="B571">
        <f t="shared" si="11"/>
      </c>
    </row>
    <row r="572" spans="1:4" ht="12.75">
      <c r="A572" t="s">
        <v>666</v>
      </c>
      <c r="B572" t="str">
        <f t="shared" si="11"/>
        <v>290District</v>
      </c>
      <c r="C572">
        <v>290</v>
      </c>
      <c r="D572" t="s">
        <v>8</v>
      </c>
    </row>
    <row r="573" spans="1:2" ht="12.75">
      <c r="B573">
        <f t="shared" si="11"/>
      </c>
    </row>
    <row r="574" spans="1:22" ht="12.75">
      <c r="B574">
        <f t="shared" si="11"/>
      </c>
      <c r="G574" t="s">
        <v>2</v>
      </c>
      <c r="H574">
        <v>38</v>
      </c>
      <c r="I574">
        <f>I557+I562+I567</f>
        <v>646</v>
      </c>
      <c r="J574" s="1">
        <f>H574/I574</f>
        <v>0.058823529411764705</v>
      </c>
      <c r="K574">
        <v>0</v>
      </c>
      <c r="L574">
        <v>0</v>
      </c>
      <c r="M574">
        <v>1</v>
      </c>
      <c r="N574">
        <v>26</v>
      </c>
      <c r="O574">
        <v>0</v>
      </c>
      <c r="P574">
        <v>0</v>
      </c>
      <c r="Q574">
        <v>0</v>
      </c>
      <c r="R574">
        <v>4</v>
      </c>
      <c r="S574">
        <v>2</v>
      </c>
      <c r="T574">
        <v>3</v>
      </c>
      <c r="U574">
        <v>0</v>
      </c>
      <c r="V574">
        <v>1</v>
      </c>
    </row>
    <row r="575" spans="1:22" ht="12.75">
      <c r="B575">
        <f t="shared" si="11"/>
      </c>
      <c r="G575" t="s">
        <v>3</v>
      </c>
      <c r="H575">
        <v>2</v>
      </c>
      <c r="I575">
        <f>I558+I563+I568</f>
        <v>646</v>
      </c>
      <c r="J575" s="1">
        <f>H575/I575</f>
        <v>0.0030959752321981426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</v>
      </c>
      <c r="T575">
        <v>0</v>
      </c>
      <c r="U575">
        <v>0</v>
      </c>
      <c r="V575">
        <v>0</v>
      </c>
    </row>
    <row r="576" spans="1:22" ht="12.75">
      <c r="B576">
        <f t="shared" si="11"/>
      </c>
      <c r="G576" t="s">
        <v>4</v>
      </c>
      <c r="H576">
        <v>11</v>
      </c>
      <c r="I576">
        <f>I559+I564+I569</f>
        <v>646</v>
      </c>
      <c r="J576" s="1">
        <f>H576/I576</f>
        <v>0.017027863777089782</v>
      </c>
      <c r="K576">
        <v>5</v>
      </c>
      <c r="L576">
        <v>0</v>
      </c>
      <c r="M576">
        <v>0</v>
      </c>
      <c r="N576">
        <v>2</v>
      </c>
      <c r="O576">
        <v>0</v>
      </c>
      <c r="P576">
        <v>1</v>
      </c>
      <c r="Q576">
        <v>0</v>
      </c>
      <c r="R576">
        <v>0</v>
      </c>
      <c r="S576">
        <v>0</v>
      </c>
      <c r="T576">
        <v>1</v>
      </c>
      <c r="U576">
        <v>0</v>
      </c>
      <c r="V576">
        <v>0</v>
      </c>
    </row>
    <row r="577" spans="1:22" ht="12.75">
      <c r="B577">
        <f t="shared" si="11"/>
      </c>
      <c r="G577" t="s">
        <v>5</v>
      </c>
      <c r="H577">
        <v>0</v>
      </c>
      <c r="I577">
        <f>I560+I565+I570</f>
        <v>646</v>
      </c>
      <c r="J577" s="1">
        <f>H577/I577</f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</row>
    <row r="578" spans="1:2" ht="12.75">
      <c r="B578">
        <f t="shared" si="11"/>
      </c>
    </row>
    <row r="579" spans="1:4" ht="12.75">
      <c r="A579" t="s">
        <v>264</v>
      </c>
      <c r="B579" t="str">
        <f t="shared" si="11"/>
        <v>310MC</v>
      </c>
      <c r="C579">
        <v>310</v>
      </c>
      <c r="D579" t="s">
        <v>37</v>
      </c>
    </row>
    <row r="580" spans="1:2" ht="12.75">
      <c r="B580">
        <f t="shared" si="11"/>
      </c>
    </row>
    <row r="581" spans="1:22" ht="12.75">
      <c r="B581">
        <f t="shared" si="11"/>
      </c>
      <c r="F581" t="s">
        <v>1</v>
      </c>
      <c r="G581" t="s">
        <v>2</v>
      </c>
      <c r="H581">
        <v>11</v>
      </c>
      <c r="I581">
        <v>142</v>
      </c>
      <c r="J581" s="1">
        <f>H581/I581</f>
        <v>0.07746478873239436</v>
      </c>
      <c r="K581">
        <v>0</v>
      </c>
      <c r="L581">
        <v>0</v>
      </c>
      <c r="M581">
        <v>0</v>
      </c>
      <c r="N581">
        <v>1</v>
      </c>
      <c r="O581">
        <v>0</v>
      </c>
      <c r="P581">
        <v>0</v>
      </c>
      <c r="Q581">
        <v>0</v>
      </c>
      <c r="R581">
        <v>10</v>
      </c>
      <c r="S581">
        <v>0</v>
      </c>
      <c r="T581">
        <v>0</v>
      </c>
      <c r="U581">
        <v>0</v>
      </c>
      <c r="V581">
        <v>0</v>
      </c>
    </row>
    <row r="582" spans="1:22" ht="12.75">
      <c r="B582">
        <f t="shared" si="11"/>
      </c>
      <c r="G582" t="s">
        <v>3</v>
      </c>
      <c r="H582">
        <v>0</v>
      </c>
      <c r="I582">
        <v>142</v>
      </c>
      <c r="J582" s="1">
        <f>H582/I582</f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</row>
    <row r="583" spans="1:22" ht="12.75">
      <c r="B583">
        <f t="shared" si="11"/>
      </c>
      <c r="G583" t="s">
        <v>4</v>
      </c>
      <c r="H583">
        <v>0</v>
      </c>
      <c r="I583">
        <v>142</v>
      </c>
      <c r="J583" s="1">
        <f>H583/I583</f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</row>
    <row r="584" spans="1:22" ht="12.75">
      <c r="B584">
        <f t="shared" si="11"/>
      </c>
      <c r="G584" t="s">
        <v>5</v>
      </c>
      <c r="H584">
        <v>0</v>
      </c>
      <c r="I584">
        <v>142</v>
      </c>
      <c r="J584" s="1">
        <f>H584/I584</f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</row>
    <row r="585" spans="1:2" ht="12.75">
      <c r="B585">
        <f t="shared" si="11"/>
      </c>
    </row>
    <row r="586" spans="1:22" ht="12.75">
      <c r="B586">
        <f t="shared" si="11"/>
      </c>
      <c r="F586" t="s">
        <v>7</v>
      </c>
      <c r="G586" t="s">
        <v>2</v>
      </c>
      <c r="H586">
        <v>10</v>
      </c>
      <c r="I586">
        <v>137</v>
      </c>
      <c r="J586" s="1">
        <f>H586/I586</f>
        <v>0.072992700729927</v>
      </c>
      <c r="K586">
        <v>0</v>
      </c>
      <c r="L586">
        <v>0</v>
      </c>
      <c r="M586">
        <v>0</v>
      </c>
      <c r="N586">
        <v>7</v>
      </c>
      <c r="O586">
        <v>0</v>
      </c>
      <c r="P586">
        <v>0</v>
      </c>
      <c r="Q586">
        <v>0</v>
      </c>
      <c r="R586">
        <v>3</v>
      </c>
      <c r="S586">
        <v>0</v>
      </c>
      <c r="T586">
        <v>0</v>
      </c>
      <c r="U586">
        <v>0</v>
      </c>
      <c r="V586">
        <v>0</v>
      </c>
    </row>
    <row r="587" spans="1:22" ht="12.75">
      <c r="B587">
        <f t="shared" si="11"/>
      </c>
      <c r="G587" t="s">
        <v>3</v>
      </c>
      <c r="H587">
        <v>0</v>
      </c>
      <c r="I587">
        <v>137</v>
      </c>
      <c r="J587" s="1">
        <f>H587/I587</f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</row>
    <row r="588" spans="1:22" ht="12.75">
      <c r="B588">
        <f t="shared" si="11"/>
      </c>
      <c r="G588" t="s">
        <v>4</v>
      </c>
      <c r="H588">
        <v>0</v>
      </c>
      <c r="I588">
        <v>137</v>
      </c>
      <c r="J588" s="1">
        <f>H588/I588</f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</row>
    <row r="589" spans="1:22" ht="12.75">
      <c r="B589">
        <f t="shared" si="11"/>
      </c>
      <c r="G589" t="s">
        <v>5</v>
      </c>
      <c r="H589">
        <v>0</v>
      </c>
      <c r="I589">
        <v>137</v>
      </c>
      <c r="J589" s="1">
        <f>H589/I589</f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</row>
    <row r="590" spans="1:2" ht="12.75">
      <c r="B590">
        <f t="shared" si="11"/>
      </c>
    </row>
    <row r="591" spans="1:4" ht="12.75">
      <c r="A591" t="s">
        <v>309</v>
      </c>
      <c r="B591" t="str">
        <f t="shared" si="11"/>
        <v>310District</v>
      </c>
      <c r="C591">
        <v>310</v>
      </c>
      <c r="D591" t="s">
        <v>8</v>
      </c>
    </row>
    <row r="592" ht="12.75">
      <c r="B592">
        <f t="shared" si="11"/>
      </c>
    </row>
    <row r="593" spans="1:22" ht="12.75">
      <c r="B593">
        <f t="shared" si="11"/>
      </c>
      <c r="G593" t="s">
        <v>2</v>
      </c>
      <c r="H593">
        <v>21</v>
      </c>
      <c r="I593">
        <f>I581+I586</f>
        <v>279</v>
      </c>
      <c r="J593" s="1">
        <f>H593/I593</f>
        <v>0.07526881720430108</v>
      </c>
      <c r="K593">
        <v>0</v>
      </c>
      <c r="L593">
        <v>0</v>
      </c>
      <c r="M593">
        <v>0</v>
      </c>
      <c r="N593">
        <v>8</v>
      </c>
      <c r="O593">
        <v>0</v>
      </c>
      <c r="P593">
        <v>0</v>
      </c>
      <c r="Q593">
        <v>0</v>
      </c>
      <c r="R593">
        <v>13</v>
      </c>
      <c r="S593">
        <v>0</v>
      </c>
      <c r="T593">
        <v>0</v>
      </c>
      <c r="U593">
        <v>0</v>
      </c>
      <c r="V593">
        <v>0</v>
      </c>
    </row>
    <row r="594" spans="1:22" ht="12.75">
      <c r="B594">
        <f t="shared" si="11"/>
      </c>
      <c r="G594" t="s">
        <v>3</v>
      </c>
      <c r="H594">
        <v>0</v>
      </c>
      <c r="I594">
        <f>I582+I587</f>
        <v>279</v>
      </c>
      <c r="J594" s="1">
        <f>H594/I594</f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</row>
    <row r="595" spans="1:22" ht="12.75">
      <c r="B595">
        <f t="shared" si="11"/>
      </c>
      <c r="G595" t="s">
        <v>4</v>
      </c>
      <c r="H595">
        <v>0</v>
      </c>
      <c r="I595">
        <f>I583+I588</f>
        <v>279</v>
      </c>
      <c r="J595" s="1">
        <f>H595/I595</f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</row>
    <row r="596" spans="1:22" ht="12.75">
      <c r="B596">
        <f t="shared" si="11"/>
      </c>
      <c r="G596" t="s">
        <v>5</v>
      </c>
      <c r="H596">
        <v>0</v>
      </c>
      <c r="I596">
        <f>I584+I589</f>
        <v>279</v>
      </c>
      <c r="J596" s="1">
        <f>H596/I596</f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</row>
    <row r="597" spans="1:2" ht="12.75">
      <c r="B597">
        <f t="shared" si="11"/>
      </c>
    </row>
    <row r="598" spans="1:4" ht="12.75">
      <c r="A598" t="s">
        <v>265</v>
      </c>
      <c r="B598" t="str">
        <f t="shared" si="11"/>
        <v>BENTTotals:</v>
      </c>
      <c r="C598" t="s">
        <v>34</v>
      </c>
      <c r="D598" t="s">
        <v>9</v>
      </c>
    </row>
    <row r="599" spans="1:2" ht="12.75">
      <c r="B599">
        <f t="shared" si="11"/>
      </c>
    </row>
    <row r="600" spans="1:22" ht="12.75">
      <c r="B600">
        <f t="shared" si="11"/>
      </c>
      <c r="G600" t="s">
        <v>2</v>
      </c>
      <c r="H600">
        <v>59</v>
      </c>
      <c r="I600">
        <f>I593+I574</f>
        <v>925</v>
      </c>
      <c r="J600" s="1">
        <f>H600/I600</f>
        <v>0.06378378378378378</v>
      </c>
      <c r="K600">
        <v>0</v>
      </c>
      <c r="L600">
        <v>0</v>
      </c>
      <c r="M600">
        <v>1</v>
      </c>
      <c r="N600">
        <v>34</v>
      </c>
      <c r="O600">
        <v>0</v>
      </c>
      <c r="P600">
        <v>0</v>
      </c>
      <c r="Q600">
        <v>0</v>
      </c>
      <c r="R600">
        <v>17</v>
      </c>
      <c r="S600">
        <v>2</v>
      </c>
      <c r="T600">
        <v>3</v>
      </c>
      <c r="U600">
        <v>0</v>
      </c>
      <c r="V600">
        <v>1</v>
      </c>
    </row>
    <row r="601" spans="1:22" ht="12.75">
      <c r="B601">
        <f t="shared" si="11"/>
      </c>
      <c r="G601" t="s">
        <v>3</v>
      </c>
      <c r="H601">
        <v>2</v>
      </c>
      <c r="I601">
        <f>I594+I575</f>
        <v>925</v>
      </c>
      <c r="J601" s="1">
        <f>H601/I601</f>
        <v>0.002162162162162162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</v>
      </c>
      <c r="T601">
        <v>0</v>
      </c>
      <c r="U601">
        <v>0</v>
      </c>
      <c r="V601">
        <v>0</v>
      </c>
    </row>
    <row r="602" spans="1:22" ht="12.75">
      <c r="B602">
        <f t="shared" si="11"/>
      </c>
      <c r="G602" t="s">
        <v>4</v>
      </c>
      <c r="H602">
        <v>11</v>
      </c>
      <c r="I602">
        <f>I595+I576</f>
        <v>925</v>
      </c>
      <c r="J602" s="1">
        <f>H602/I602</f>
        <v>0.011891891891891892</v>
      </c>
      <c r="K602">
        <v>5</v>
      </c>
      <c r="L602">
        <v>0</v>
      </c>
      <c r="M602">
        <v>0</v>
      </c>
      <c r="N602">
        <v>2</v>
      </c>
      <c r="O602">
        <v>0</v>
      </c>
      <c r="P602">
        <v>1</v>
      </c>
      <c r="Q602">
        <v>0</v>
      </c>
      <c r="R602">
        <v>0</v>
      </c>
      <c r="S602">
        <v>0</v>
      </c>
      <c r="T602">
        <v>1</v>
      </c>
      <c r="U602">
        <v>0</v>
      </c>
      <c r="V602">
        <v>0</v>
      </c>
    </row>
    <row r="603" spans="1:22" ht="12.75">
      <c r="B603">
        <f t="shared" si="11"/>
      </c>
      <c r="G603" t="s">
        <v>5</v>
      </c>
      <c r="H603">
        <v>0</v>
      </c>
      <c r="I603">
        <f>I596+I577</f>
        <v>925</v>
      </c>
      <c r="J603" s="1">
        <f>H603/I603</f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</row>
    <row r="604" spans="1:2" ht="12.75">
      <c r="B604">
        <f t="shared" si="11"/>
      </c>
    </row>
    <row r="605" spans="1:3" ht="12.75">
      <c r="A605" t="s">
        <v>38</v>
      </c>
      <c r="B605" t="str">
        <f t="shared" si="11"/>
        <v>BOULDER</v>
      </c>
      <c r="C605" t="s">
        <v>38</v>
      </c>
    </row>
    <row r="606" spans="1:2" ht="12.75">
      <c r="B606">
        <f t="shared" si="11"/>
      </c>
    </row>
    <row r="607" spans="1:2" ht="12.75">
      <c r="B607">
        <f t="shared" si="11"/>
      </c>
    </row>
    <row r="608" spans="1:4" ht="12.75">
      <c r="A608" t="s">
        <v>266</v>
      </c>
      <c r="B608" t="str">
        <f t="shared" si="11"/>
        <v>470ST</v>
      </c>
      <c r="C608">
        <v>470</v>
      </c>
      <c r="D608" t="s">
        <v>39</v>
      </c>
    </row>
    <row r="609" spans="1:2" ht="12.75">
      <c r="B609">
        <f t="shared" si="11"/>
      </c>
    </row>
    <row r="610" spans="1:22" ht="12.75">
      <c r="B610">
        <f t="shared" si="11"/>
      </c>
      <c r="F610" t="s">
        <v>1</v>
      </c>
      <c r="G610" t="s">
        <v>2</v>
      </c>
      <c r="H610">
        <v>181</v>
      </c>
      <c r="I610">
        <v>10350</v>
      </c>
      <c r="J610" s="1">
        <f>H610/I610</f>
        <v>0.017487922705314008</v>
      </c>
      <c r="K610">
        <v>2</v>
      </c>
      <c r="L610">
        <v>0</v>
      </c>
      <c r="M610">
        <v>0</v>
      </c>
      <c r="N610">
        <v>13</v>
      </c>
      <c r="O610">
        <v>0</v>
      </c>
      <c r="P610">
        <v>0</v>
      </c>
      <c r="Q610">
        <v>1</v>
      </c>
      <c r="R610">
        <v>44</v>
      </c>
      <c r="S610">
        <v>21</v>
      </c>
      <c r="T610">
        <v>1</v>
      </c>
      <c r="U610">
        <v>0</v>
      </c>
      <c r="V610">
        <v>99</v>
      </c>
    </row>
    <row r="611" spans="1:22" ht="12.75">
      <c r="B611">
        <f t="shared" si="11"/>
      </c>
      <c r="G611" t="s">
        <v>3</v>
      </c>
      <c r="H611">
        <v>0</v>
      </c>
      <c r="I611">
        <v>10350</v>
      </c>
      <c r="J611" s="1">
        <f>H611/I611</f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</row>
    <row r="612" spans="1:22" ht="12.75">
      <c r="B612">
        <f t="shared" si="11"/>
      </c>
      <c r="G612" t="s">
        <v>4</v>
      </c>
      <c r="H612">
        <v>1</v>
      </c>
      <c r="I612">
        <v>10350</v>
      </c>
      <c r="J612" s="1">
        <f>H612/I612</f>
        <v>9.66183574879227E-05</v>
      </c>
      <c r="K612">
        <v>1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</row>
    <row r="613" spans="1:22" ht="12.75">
      <c r="B613">
        <f aca="true" t="shared" si="12" ref="B613:B675">CONCATENATE(C613,D613,E613)</f>
      </c>
      <c r="G613" t="s">
        <v>5</v>
      </c>
      <c r="H613">
        <v>0</v>
      </c>
      <c r="I613">
        <v>10350</v>
      </c>
      <c r="J613" s="1">
        <f>H613/I613</f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</row>
    <row r="614" spans="1:2" ht="12.75">
      <c r="B614">
        <f t="shared" si="12"/>
      </c>
    </row>
    <row r="615" spans="1:22" ht="12.75">
      <c r="B615">
        <f t="shared" si="12"/>
      </c>
      <c r="F615" t="s">
        <v>6</v>
      </c>
      <c r="G615" t="s">
        <v>2</v>
      </c>
      <c r="H615">
        <v>742</v>
      </c>
      <c r="I615">
        <v>4240</v>
      </c>
      <c r="J615" s="1">
        <f>H615/I615</f>
        <v>0.175</v>
      </c>
      <c r="K615">
        <v>17</v>
      </c>
      <c r="L615">
        <v>9</v>
      </c>
      <c r="M615">
        <v>12</v>
      </c>
      <c r="N615">
        <v>16</v>
      </c>
      <c r="O615">
        <v>0</v>
      </c>
      <c r="P615">
        <v>1</v>
      </c>
      <c r="Q615">
        <v>0</v>
      </c>
      <c r="R615">
        <v>327</v>
      </c>
      <c r="S615">
        <v>79</v>
      </c>
      <c r="T615">
        <v>7</v>
      </c>
      <c r="U615">
        <v>0</v>
      </c>
      <c r="V615">
        <v>274</v>
      </c>
    </row>
    <row r="616" spans="1:22" ht="12.75">
      <c r="B616">
        <f t="shared" si="12"/>
      </c>
      <c r="G616" t="s">
        <v>3</v>
      </c>
      <c r="H616">
        <v>23</v>
      </c>
      <c r="I616">
        <v>4240</v>
      </c>
      <c r="J616" s="1">
        <f>H616/I616</f>
        <v>0.005424528301886792</v>
      </c>
      <c r="K616">
        <v>0</v>
      </c>
      <c r="L616">
        <v>0</v>
      </c>
      <c r="M616">
        <v>0</v>
      </c>
      <c r="N616">
        <v>0</v>
      </c>
      <c r="O616">
        <v>4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13</v>
      </c>
      <c r="V616">
        <v>6</v>
      </c>
    </row>
    <row r="617" spans="1:22" ht="12.75">
      <c r="B617">
        <f t="shared" si="12"/>
      </c>
      <c r="G617" t="s">
        <v>4</v>
      </c>
      <c r="H617">
        <v>43</v>
      </c>
      <c r="I617">
        <v>4240</v>
      </c>
      <c r="J617" s="1">
        <f>H617/I617</f>
        <v>0.010141509433962264</v>
      </c>
      <c r="K617">
        <v>8</v>
      </c>
      <c r="L617">
        <v>4</v>
      </c>
      <c r="M617">
        <v>0</v>
      </c>
      <c r="N617">
        <v>6</v>
      </c>
      <c r="O617">
        <v>0</v>
      </c>
      <c r="P617">
        <v>1</v>
      </c>
      <c r="Q617">
        <v>0</v>
      </c>
      <c r="R617">
        <v>3</v>
      </c>
      <c r="S617">
        <v>6</v>
      </c>
      <c r="T617">
        <v>0</v>
      </c>
      <c r="U617">
        <v>0</v>
      </c>
      <c r="V617">
        <v>15</v>
      </c>
    </row>
    <row r="618" spans="1:22" ht="12.75">
      <c r="B618">
        <f t="shared" si="12"/>
      </c>
      <c r="G618" t="s">
        <v>5</v>
      </c>
      <c r="H618">
        <v>0</v>
      </c>
      <c r="I618">
        <v>4240</v>
      </c>
      <c r="J618" s="1">
        <f>H618/I618</f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</row>
    <row r="619" spans="1:2" ht="12.75">
      <c r="B619">
        <f t="shared" si="12"/>
      </c>
    </row>
    <row r="620" spans="1:22" ht="12.75">
      <c r="B620">
        <f t="shared" si="12"/>
      </c>
      <c r="F620" t="s">
        <v>7</v>
      </c>
      <c r="G620" t="s">
        <v>2</v>
      </c>
      <c r="H620">
        <v>816</v>
      </c>
      <c r="I620">
        <v>9048</v>
      </c>
      <c r="J620" s="1">
        <f>H620/I620</f>
        <v>0.09018567639257294</v>
      </c>
      <c r="K620">
        <v>72</v>
      </c>
      <c r="L620">
        <v>24</v>
      </c>
      <c r="M620">
        <v>6</v>
      </c>
      <c r="N620">
        <v>37</v>
      </c>
      <c r="O620">
        <v>0</v>
      </c>
      <c r="P620">
        <v>2</v>
      </c>
      <c r="Q620">
        <v>4</v>
      </c>
      <c r="R620">
        <v>227</v>
      </c>
      <c r="S620">
        <v>47</v>
      </c>
      <c r="T620">
        <v>11</v>
      </c>
      <c r="U620">
        <v>0</v>
      </c>
      <c r="V620">
        <v>386</v>
      </c>
    </row>
    <row r="621" spans="1:22" ht="12.75">
      <c r="B621">
        <f t="shared" si="12"/>
      </c>
      <c r="G621" t="s">
        <v>3</v>
      </c>
      <c r="H621">
        <v>41</v>
      </c>
      <c r="I621">
        <v>9048</v>
      </c>
      <c r="J621" s="1">
        <f>H621/I621</f>
        <v>0.004531388152077807</v>
      </c>
      <c r="K621">
        <v>1</v>
      </c>
      <c r="L621">
        <v>0</v>
      </c>
      <c r="M621">
        <v>0</v>
      </c>
      <c r="N621">
        <v>2</v>
      </c>
      <c r="O621">
        <v>5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23</v>
      </c>
      <c r="V621">
        <v>10</v>
      </c>
    </row>
    <row r="622" spans="1:22" ht="12.75">
      <c r="B622">
        <f t="shared" si="12"/>
      </c>
      <c r="G622" t="s">
        <v>4</v>
      </c>
      <c r="H622">
        <v>148</v>
      </c>
      <c r="I622">
        <v>9048</v>
      </c>
      <c r="J622" s="1">
        <f>H622/I622</f>
        <v>0.016357206012378427</v>
      </c>
      <c r="K622">
        <v>46</v>
      </c>
      <c r="L622">
        <v>12</v>
      </c>
      <c r="M622">
        <v>0</v>
      </c>
      <c r="N622">
        <v>9</v>
      </c>
      <c r="O622">
        <v>3</v>
      </c>
      <c r="P622">
        <v>0</v>
      </c>
      <c r="Q622">
        <v>0</v>
      </c>
      <c r="R622">
        <v>5</v>
      </c>
      <c r="S622">
        <v>6</v>
      </c>
      <c r="T622">
        <v>3</v>
      </c>
      <c r="U622">
        <v>1</v>
      </c>
      <c r="V622">
        <v>63</v>
      </c>
    </row>
    <row r="623" spans="1:22" ht="12.75">
      <c r="B623">
        <f t="shared" si="12"/>
      </c>
      <c r="G623" t="s">
        <v>5</v>
      </c>
      <c r="H623">
        <v>0</v>
      </c>
      <c r="I623">
        <v>9048</v>
      </c>
      <c r="J623" s="1">
        <f>H623/I623</f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</row>
    <row r="624" spans="1:2" ht="12.75">
      <c r="B624">
        <f t="shared" si="12"/>
      </c>
    </row>
    <row r="625" spans="1:4" ht="12.75">
      <c r="A625" t="s">
        <v>605</v>
      </c>
      <c r="B625" t="str">
        <f t="shared" si="12"/>
        <v>470District</v>
      </c>
      <c r="C625">
        <v>470</v>
      </c>
      <c r="D625" t="s">
        <v>8</v>
      </c>
    </row>
    <row r="626" spans="1:2" ht="12.75">
      <c r="B626">
        <f t="shared" si="12"/>
      </c>
    </row>
    <row r="627" spans="1:22" ht="12.75">
      <c r="B627">
        <f t="shared" si="12"/>
      </c>
      <c r="G627" t="s">
        <v>2</v>
      </c>
      <c r="H627">
        <v>1739</v>
      </c>
      <c r="I627">
        <f>I620+I615+I610</f>
        <v>23638</v>
      </c>
      <c r="J627" s="1">
        <f>H627/I627</f>
        <v>0.07356798375497081</v>
      </c>
      <c r="K627">
        <v>91</v>
      </c>
      <c r="L627">
        <v>33</v>
      </c>
      <c r="M627">
        <v>18</v>
      </c>
      <c r="N627">
        <v>66</v>
      </c>
      <c r="O627">
        <v>0</v>
      </c>
      <c r="P627">
        <v>3</v>
      </c>
      <c r="Q627">
        <v>5</v>
      </c>
      <c r="R627">
        <v>598</v>
      </c>
      <c r="S627">
        <v>147</v>
      </c>
      <c r="T627">
        <v>19</v>
      </c>
      <c r="U627">
        <v>0</v>
      </c>
      <c r="V627">
        <v>759</v>
      </c>
    </row>
    <row r="628" spans="1:22" ht="12.75">
      <c r="B628">
        <f t="shared" si="12"/>
      </c>
      <c r="G628" t="s">
        <v>3</v>
      </c>
      <c r="H628">
        <v>64</v>
      </c>
      <c r="I628">
        <f>I621+I616+I611</f>
        <v>23638</v>
      </c>
      <c r="J628" s="1">
        <f>H628/I628</f>
        <v>0.0027075048650478046</v>
      </c>
      <c r="K628">
        <v>1</v>
      </c>
      <c r="L628">
        <v>0</v>
      </c>
      <c r="M628">
        <v>0</v>
      </c>
      <c r="N628">
        <v>2</v>
      </c>
      <c r="O628">
        <v>9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36</v>
      </c>
      <c r="V628">
        <v>16</v>
      </c>
    </row>
    <row r="629" spans="1:22" ht="12.75">
      <c r="B629">
        <f t="shared" si="12"/>
      </c>
      <c r="G629" t="s">
        <v>4</v>
      </c>
      <c r="H629">
        <v>192</v>
      </c>
      <c r="I629">
        <f>I622+I617+I612</f>
        <v>23638</v>
      </c>
      <c r="J629" s="1">
        <f>H629/I629</f>
        <v>0.008122514595143413</v>
      </c>
      <c r="K629">
        <v>55</v>
      </c>
      <c r="L629">
        <v>16</v>
      </c>
      <c r="M629">
        <v>0</v>
      </c>
      <c r="N629">
        <v>15</v>
      </c>
      <c r="O629">
        <v>7</v>
      </c>
      <c r="P629">
        <v>1</v>
      </c>
      <c r="Q629">
        <v>0</v>
      </c>
      <c r="R629">
        <v>8</v>
      </c>
      <c r="S629">
        <v>12</v>
      </c>
      <c r="T629">
        <v>3</v>
      </c>
      <c r="U629">
        <v>1</v>
      </c>
      <c r="V629">
        <v>78</v>
      </c>
    </row>
    <row r="630" spans="1:22" ht="12.75">
      <c r="B630">
        <f t="shared" si="12"/>
      </c>
      <c r="G630" t="s">
        <v>5</v>
      </c>
      <c r="H630">
        <v>0</v>
      </c>
      <c r="I630">
        <f>I623+I618+I613</f>
        <v>23638</v>
      </c>
      <c r="J630" s="1">
        <f>H630/I630</f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</row>
    <row r="631" spans="1:2" ht="12.75">
      <c r="B631">
        <f t="shared" si="12"/>
      </c>
    </row>
    <row r="632" spans="1:4" ht="12.75">
      <c r="A632" t="s">
        <v>267</v>
      </c>
      <c r="B632" t="str">
        <f t="shared" si="12"/>
        <v>480BOULDER</v>
      </c>
      <c r="C632">
        <v>480</v>
      </c>
      <c r="D632" t="s">
        <v>38</v>
      </c>
    </row>
    <row r="633" spans="1:2" ht="12.75">
      <c r="B633">
        <f t="shared" si="12"/>
      </c>
    </row>
    <row r="634" spans="1:22" ht="12.75">
      <c r="B634">
        <f t="shared" si="12"/>
      </c>
      <c r="F634" t="s">
        <v>1</v>
      </c>
      <c r="G634" t="s">
        <v>2</v>
      </c>
      <c r="H634">
        <v>377</v>
      </c>
      <c r="I634">
        <v>13161</v>
      </c>
      <c r="J634" s="1">
        <f>H634/I634</f>
        <v>0.02864523972342527</v>
      </c>
      <c r="K634">
        <v>1</v>
      </c>
      <c r="L634">
        <v>0</v>
      </c>
      <c r="M634">
        <v>2</v>
      </c>
      <c r="N634">
        <v>19</v>
      </c>
      <c r="O634">
        <v>5</v>
      </c>
      <c r="P634">
        <v>0</v>
      </c>
      <c r="Q634">
        <v>0</v>
      </c>
      <c r="R634">
        <v>54</v>
      </c>
      <c r="S634">
        <v>192</v>
      </c>
      <c r="T634">
        <v>5</v>
      </c>
      <c r="U634">
        <v>12</v>
      </c>
      <c r="V634">
        <v>87</v>
      </c>
    </row>
    <row r="635" spans="1:22" ht="12.75">
      <c r="B635">
        <f t="shared" si="12"/>
      </c>
      <c r="G635" t="s">
        <v>3</v>
      </c>
      <c r="H635">
        <v>0</v>
      </c>
      <c r="I635">
        <v>13161</v>
      </c>
      <c r="J635" s="1">
        <f>H635/I635</f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</row>
    <row r="636" spans="1:22" ht="12.75">
      <c r="B636">
        <f t="shared" si="12"/>
      </c>
      <c r="G636" t="s">
        <v>4</v>
      </c>
      <c r="H636">
        <v>5</v>
      </c>
      <c r="I636">
        <v>13161</v>
      </c>
      <c r="J636" s="1">
        <f>H636/I636</f>
        <v>0.00037991034115948636</v>
      </c>
      <c r="K636">
        <v>0</v>
      </c>
      <c r="L636">
        <v>0</v>
      </c>
      <c r="M636">
        <v>0</v>
      </c>
      <c r="N636">
        <v>1</v>
      </c>
      <c r="O636">
        <v>1</v>
      </c>
      <c r="P636">
        <v>0</v>
      </c>
      <c r="Q636">
        <v>0</v>
      </c>
      <c r="R636">
        <v>0</v>
      </c>
      <c r="S636">
        <v>3</v>
      </c>
      <c r="T636">
        <v>0</v>
      </c>
      <c r="U636">
        <v>0</v>
      </c>
      <c r="V636">
        <v>0</v>
      </c>
    </row>
    <row r="637" spans="1:22" ht="12.75">
      <c r="B637">
        <f t="shared" si="12"/>
      </c>
      <c r="G637" t="s">
        <v>5</v>
      </c>
      <c r="H637">
        <v>1</v>
      </c>
      <c r="I637">
        <v>13161</v>
      </c>
      <c r="J637" s="1">
        <f>H637/I637</f>
        <v>7.598206823189727E-05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1</v>
      </c>
    </row>
    <row r="638" spans="1:2" ht="12.75">
      <c r="B638">
        <f t="shared" si="12"/>
      </c>
    </row>
    <row r="639" spans="1:22" ht="12.75">
      <c r="B639">
        <f t="shared" si="12"/>
      </c>
      <c r="F639" t="s">
        <v>6</v>
      </c>
      <c r="G639" t="s">
        <v>2</v>
      </c>
      <c r="H639">
        <v>570</v>
      </c>
      <c r="I639">
        <v>5014</v>
      </c>
      <c r="J639" s="1">
        <f>H639/I639</f>
        <v>0.11368169126445951</v>
      </c>
      <c r="K639">
        <v>25</v>
      </c>
      <c r="L639">
        <v>1</v>
      </c>
      <c r="M639">
        <v>8</v>
      </c>
      <c r="N639">
        <v>43</v>
      </c>
      <c r="O639">
        <v>3</v>
      </c>
      <c r="P639">
        <v>4</v>
      </c>
      <c r="Q639">
        <v>1</v>
      </c>
      <c r="R639">
        <v>95</v>
      </c>
      <c r="S639">
        <v>225</v>
      </c>
      <c r="T639">
        <v>10</v>
      </c>
      <c r="U639">
        <v>9</v>
      </c>
      <c r="V639">
        <v>146</v>
      </c>
    </row>
    <row r="640" spans="1:22" ht="12.75">
      <c r="B640">
        <f t="shared" si="12"/>
      </c>
      <c r="G640" t="s">
        <v>3</v>
      </c>
      <c r="H640">
        <v>4</v>
      </c>
      <c r="I640">
        <v>5014</v>
      </c>
      <c r="J640" s="1">
        <f>H640/I640</f>
        <v>0.0007977662544874351</v>
      </c>
      <c r="K640">
        <v>1</v>
      </c>
      <c r="L640">
        <v>0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1</v>
      </c>
      <c r="T640">
        <v>1</v>
      </c>
      <c r="U640">
        <v>0</v>
      </c>
      <c r="V640">
        <v>0</v>
      </c>
    </row>
    <row r="641" spans="1:22" ht="12.75">
      <c r="B641">
        <f t="shared" si="12"/>
      </c>
      <c r="G641" t="s">
        <v>4</v>
      </c>
      <c r="H641">
        <v>36</v>
      </c>
      <c r="I641">
        <v>5014</v>
      </c>
      <c r="J641" s="1">
        <f>H641/I641</f>
        <v>0.007179896290386917</v>
      </c>
      <c r="K641">
        <v>12</v>
      </c>
      <c r="L641">
        <v>4</v>
      </c>
      <c r="M641">
        <v>5</v>
      </c>
      <c r="N641">
        <v>6</v>
      </c>
      <c r="O641">
        <v>2</v>
      </c>
      <c r="P641">
        <v>0</v>
      </c>
      <c r="Q641">
        <v>1</v>
      </c>
      <c r="R641">
        <v>0</v>
      </c>
      <c r="S641">
        <v>3</v>
      </c>
      <c r="T641">
        <v>3</v>
      </c>
      <c r="U641">
        <v>0</v>
      </c>
      <c r="V641">
        <v>0</v>
      </c>
    </row>
    <row r="642" spans="1:22" ht="12.75">
      <c r="B642">
        <f t="shared" si="12"/>
      </c>
      <c r="G642" t="s">
        <v>5</v>
      </c>
      <c r="H642">
        <v>0</v>
      </c>
      <c r="I642">
        <v>5014</v>
      </c>
      <c r="J642" s="1">
        <f>H642/I642</f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</row>
    <row r="643" spans="1:2" ht="12.75">
      <c r="B643">
        <f t="shared" si="12"/>
      </c>
    </row>
    <row r="644" spans="1:22" ht="12.75">
      <c r="B644">
        <f t="shared" si="12"/>
      </c>
      <c r="F644" t="s">
        <v>7</v>
      </c>
      <c r="G644" t="s">
        <v>2</v>
      </c>
      <c r="H644">
        <v>708</v>
      </c>
      <c r="I644">
        <v>11337</v>
      </c>
      <c r="J644" s="1">
        <f>H644/I644</f>
        <v>0.062450383699391376</v>
      </c>
      <c r="K644">
        <v>110</v>
      </c>
      <c r="L644">
        <v>46</v>
      </c>
      <c r="M644">
        <v>6</v>
      </c>
      <c r="N644">
        <v>80</v>
      </c>
      <c r="O644">
        <v>12</v>
      </c>
      <c r="P644">
        <v>8</v>
      </c>
      <c r="Q644">
        <v>6</v>
      </c>
      <c r="R644">
        <v>139</v>
      </c>
      <c r="S644">
        <v>111</v>
      </c>
      <c r="T644">
        <v>11</v>
      </c>
      <c r="U644">
        <v>6</v>
      </c>
      <c r="V644">
        <v>173</v>
      </c>
    </row>
    <row r="645" spans="1:22" ht="12.75">
      <c r="B645">
        <f t="shared" si="12"/>
      </c>
      <c r="G645" t="s">
        <v>3</v>
      </c>
      <c r="H645">
        <v>8</v>
      </c>
      <c r="I645">
        <v>11337</v>
      </c>
      <c r="J645" s="1">
        <f>H645/I645</f>
        <v>0.0007056540531004675</v>
      </c>
      <c r="K645">
        <v>4</v>
      </c>
      <c r="L645">
        <v>0</v>
      </c>
      <c r="M645">
        <v>0</v>
      </c>
      <c r="N645">
        <v>2</v>
      </c>
      <c r="O645">
        <v>0</v>
      </c>
      <c r="P645">
        <v>1</v>
      </c>
      <c r="Q645">
        <v>0</v>
      </c>
      <c r="R645">
        <v>0</v>
      </c>
      <c r="S645">
        <v>1</v>
      </c>
      <c r="T645">
        <v>0</v>
      </c>
      <c r="U645">
        <v>0</v>
      </c>
      <c r="V645">
        <v>0</v>
      </c>
    </row>
    <row r="646" spans="1:22" ht="12.75">
      <c r="B646">
        <f t="shared" si="12"/>
      </c>
      <c r="G646" t="s">
        <v>4</v>
      </c>
      <c r="H646">
        <v>216</v>
      </c>
      <c r="I646">
        <v>11337</v>
      </c>
      <c r="J646" s="1">
        <f>H646/I646</f>
        <v>0.01905265943371262</v>
      </c>
      <c r="K646">
        <v>82</v>
      </c>
      <c r="L646">
        <v>35</v>
      </c>
      <c r="M646">
        <v>0</v>
      </c>
      <c r="N646">
        <v>37</v>
      </c>
      <c r="O646">
        <v>4</v>
      </c>
      <c r="P646">
        <v>7</v>
      </c>
      <c r="Q646">
        <v>4</v>
      </c>
      <c r="R646">
        <v>0</v>
      </c>
      <c r="S646">
        <v>16</v>
      </c>
      <c r="T646">
        <v>3</v>
      </c>
      <c r="U646">
        <v>0</v>
      </c>
      <c r="V646">
        <v>28</v>
      </c>
    </row>
    <row r="647" spans="1:22" ht="12.75">
      <c r="B647">
        <f t="shared" si="12"/>
      </c>
      <c r="G647" t="s">
        <v>5</v>
      </c>
      <c r="H647">
        <v>3</v>
      </c>
      <c r="I647">
        <v>11337</v>
      </c>
      <c r="J647" s="1">
        <f>H647/I647</f>
        <v>0.0002646202699126753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3</v>
      </c>
    </row>
    <row r="648" spans="1:2" ht="12.75">
      <c r="B648">
        <f t="shared" si="12"/>
      </c>
    </row>
    <row r="649" spans="1:4" ht="12.75">
      <c r="A649" t="s">
        <v>268</v>
      </c>
      <c r="B649" t="str">
        <f t="shared" si="12"/>
        <v>480District</v>
      </c>
      <c r="C649">
        <v>480</v>
      </c>
      <c r="D649" t="s">
        <v>8</v>
      </c>
    </row>
    <row r="650" spans="1:2" ht="12.75">
      <c r="B650">
        <f t="shared" si="12"/>
      </c>
    </row>
    <row r="651" spans="1:22" ht="12.75">
      <c r="B651">
        <f t="shared" si="12"/>
      </c>
      <c r="G651" t="s">
        <v>2</v>
      </c>
      <c r="H651">
        <v>1655</v>
      </c>
      <c r="I651">
        <f>I634+I639+I644</f>
        <v>29512</v>
      </c>
      <c r="J651" s="1">
        <f>H651/I651</f>
        <v>0.05607888316616969</v>
      </c>
      <c r="K651">
        <v>136</v>
      </c>
      <c r="L651">
        <v>47</v>
      </c>
      <c r="M651">
        <v>16</v>
      </c>
      <c r="N651">
        <v>142</v>
      </c>
      <c r="O651">
        <v>20</v>
      </c>
      <c r="P651">
        <v>12</v>
      </c>
      <c r="Q651">
        <v>7</v>
      </c>
      <c r="R651">
        <v>288</v>
      </c>
      <c r="S651">
        <v>528</v>
      </c>
      <c r="T651">
        <v>26</v>
      </c>
      <c r="U651">
        <v>27</v>
      </c>
      <c r="V651">
        <v>406</v>
      </c>
    </row>
    <row r="652" spans="1:22" ht="12.75">
      <c r="B652">
        <f t="shared" si="12"/>
      </c>
      <c r="G652" t="s">
        <v>3</v>
      </c>
      <c r="H652">
        <v>12</v>
      </c>
      <c r="I652">
        <f>I635+I640+I645</f>
        <v>29512</v>
      </c>
      <c r="J652" s="1">
        <f>H652/I652</f>
        <v>0.0004066142586066685</v>
      </c>
      <c r="K652">
        <v>5</v>
      </c>
      <c r="L652">
        <v>0</v>
      </c>
      <c r="M652">
        <v>0</v>
      </c>
      <c r="N652">
        <v>3</v>
      </c>
      <c r="O652">
        <v>0</v>
      </c>
      <c r="P652">
        <v>1</v>
      </c>
      <c r="Q652">
        <v>0</v>
      </c>
      <c r="R652">
        <v>0</v>
      </c>
      <c r="S652">
        <v>2</v>
      </c>
      <c r="T652">
        <v>1</v>
      </c>
      <c r="U652">
        <v>0</v>
      </c>
      <c r="V652">
        <v>0</v>
      </c>
    </row>
    <row r="653" spans="1:22" ht="12.75">
      <c r="B653">
        <f t="shared" si="12"/>
      </c>
      <c r="G653" t="s">
        <v>4</v>
      </c>
      <c r="H653">
        <v>257</v>
      </c>
      <c r="I653">
        <f>I636+I641+I646</f>
        <v>29512</v>
      </c>
      <c r="J653" s="1">
        <f>H653/I653</f>
        <v>0.008708322038492816</v>
      </c>
      <c r="K653">
        <v>94</v>
      </c>
      <c r="L653">
        <v>39</v>
      </c>
      <c r="M653">
        <v>5</v>
      </c>
      <c r="N653">
        <v>44</v>
      </c>
      <c r="O653">
        <v>5</v>
      </c>
      <c r="P653">
        <v>7</v>
      </c>
      <c r="Q653">
        <v>5</v>
      </c>
      <c r="R653">
        <v>0</v>
      </c>
      <c r="S653">
        <v>22</v>
      </c>
      <c r="T653">
        <v>6</v>
      </c>
      <c r="U653">
        <v>0</v>
      </c>
      <c r="V653">
        <v>28</v>
      </c>
    </row>
    <row r="654" spans="1:22" ht="12.75">
      <c r="B654">
        <f t="shared" si="12"/>
      </c>
      <c r="G654" t="s">
        <v>5</v>
      </c>
      <c r="H654">
        <v>4</v>
      </c>
      <c r="I654">
        <f>I637+I642+I647</f>
        <v>29512</v>
      </c>
      <c r="J654" s="1">
        <f>H654/I654</f>
        <v>0.0001355380862022228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4</v>
      </c>
    </row>
    <row r="655" spans="1:2" ht="12.75">
      <c r="B655">
        <f t="shared" si="12"/>
      </c>
    </row>
    <row r="656" spans="1:4" ht="12.75">
      <c r="A656" t="s">
        <v>269</v>
      </c>
      <c r="B656" t="str">
        <f t="shared" si="12"/>
        <v>BOULDERTotals:</v>
      </c>
      <c r="C656" t="s">
        <v>38</v>
      </c>
      <c r="D656" t="s">
        <v>9</v>
      </c>
    </row>
    <row r="657" spans="1:2" ht="12.75">
      <c r="B657">
        <f t="shared" si="12"/>
      </c>
    </row>
    <row r="658" spans="1:22" ht="12.75">
      <c r="B658">
        <f t="shared" si="12"/>
      </c>
      <c r="G658" t="s">
        <v>2</v>
      </c>
      <c r="H658">
        <v>3394</v>
      </c>
      <c r="I658">
        <f>I651+I627</f>
        <v>53150</v>
      </c>
      <c r="J658" s="1">
        <f>H658/I658</f>
        <v>0.06385700846660396</v>
      </c>
      <c r="K658">
        <v>227</v>
      </c>
      <c r="L658">
        <v>80</v>
      </c>
      <c r="M658">
        <v>34</v>
      </c>
      <c r="N658">
        <v>208</v>
      </c>
      <c r="O658">
        <v>20</v>
      </c>
      <c r="P658">
        <v>15</v>
      </c>
      <c r="Q658">
        <v>12</v>
      </c>
      <c r="R658">
        <v>886</v>
      </c>
      <c r="S658">
        <v>675</v>
      </c>
      <c r="T658">
        <v>45</v>
      </c>
      <c r="U658">
        <v>27</v>
      </c>
      <c r="V658">
        <v>1165</v>
      </c>
    </row>
    <row r="659" spans="1:22" ht="12.75">
      <c r="B659">
        <f t="shared" si="12"/>
      </c>
      <c r="G659" t="s">
        <v>3</v>
      </c>
      <c r="H659">
        <v>76</v>
      </c>
      <c r="I659">
        <f>I652+I628</f>
        <v>53150</v>
      </c>
      <c r="J659" s="1">
        <f>H659/I659</f>
        <v>0.0014299153339604892</v>
      </c>
      <c r="K659">
        <v>6</v>
      </c>
      <c r="L659">
        <v>0</v>
      </c>
      <c r="M659">
        <v>0</v>
      </c>
      <c r="N659">
        <v>5</v>
      </c>
      <c r="O659">
        <v>9</v>
      </c>
      <c r="P659">
        <v>1</v>
      </c>
      <c r="Q659">
        <v>0</v>
      </c>
      <c r="R659">
        <v>0</v>
      </c>
      <c r="S659">
        <v>2</v>
      </c>
      <c r="T659">
        <v>1</v>
      </c>
      <c r="U659">
        <v>36</v>
      </c>
      <c r="V659">
        <v>16</v>
      </c>
    </row>
    <row r="660" spans="1:22" ht="12.75">
      <c r="B660">
        <f t="shared" si="12"/>
      </c>
      <c r="G660" t="s">
        <v>4</v>
      </c>
      <c r="H660">
        <v>449</v>
      </c>
      <c r="I660">
        <f>I653+I629</f>
        <v>53150</v>
      </c>
      <c r="J660" s="1">
        <f>H660/I660</f>
        <v>0.008447789275634995</v>
      </c>
      <c r="K660">
        <v>149</v>
      </c>
      <c r="L660">
        <v>55</v>
      </c>
      <c r="M660">
        <v>5</v>
      </c>
      <c r="N660">
        <v>59</v>
      </c>
      <c r="O660">
        <v>10</v>
      </c>
      <c r="P660">
        <v>8</v>
      </c>
      <c r="Q660">
        <v>5</v>
      </c>
      <c r="R660">
        <v>8</v>
      </c>
      <c r="S660">
        <v>34</v>
      </c>
      <c r="T660">
        <v>9</v>
      </c>
      <c r="U660">
        <v>1</v>
      </c>
      <c r="V660">
        <v>106</v>
      </c>
    </row>
    <row r="661" spans="1:22" ht="12.75">
      <c r="B661">
        <f t="shared" si="12"/>
      </c>
      <c r="G661" t="s">
        <v>5</v>
      </c>
      <c r="H661">
        <v>4</v>
      </c>
      <c r="I661">
        <f>I654+I630</f>
        <v>53150</v>
      </c>
      <c r="J661" s="1">
        <f>H661/I661</f>
        <v>7.525870178739416E-05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4</v>
      </c>
    </row>
    <row r="662" spans="1:2" ht="12.75">
      <c r="B662">
        <f t="shared" si="12"/>
      </c>
    </row>
    <row r="663" spans="1:3" ht="12.75">
      <c r="A663" t="s">
        <v>41</v>
      </c>
      <c r="B663" t="str">
        <f t="shared" si="12"/>
        <v>CHAFFEE</v>
      </c>
      <c r="C663" t="s">
        <v>41</v>
      </c>
    </row>
    <row r="664" spans="1:2" ht="12.75">
      <c r="B664">
        <f t="shared" si="12"/>
      </c>
    </row>
    <row r="665" spans="1:2" ht="12.75">
      <c r="B665">
        <f t="shared" si="12"/>
      </c>
    </row>
    <row r="666" spans="1:4" ht="12.75">
      <c r="A666" t="s">
        <v>270</v>
      </c>
      <c r="B666" t="str">
        <f t="shared" si="12"/>
        <v>490BUENA</v>
      </c>
      <c r="C666">
        <v>490</v>
      </c>
      <c r="D666" t="s">
        <v>42</v>
      </c>
    </row>
    <row r="667" spans="1:2" ht="12.75">
      <c r="B667">
        <f t="shared" si="12"/>
      </c>
    </row>
    <row r="668" spans="1:22" ht="12.75">
      <c r="B668">
        <f t="shared" si="12"/>
      </c>
      <c r="F668" t="s">
        <v>1</v>
      </c>
      <c r="G668" t="s">
        <v>2</v>
      </c>
      <c r="H668">
        <v>16</v>
      </c>
      <c r="I668">
        <v>379</v>
      </c>
      <c r="J668" s="1">
        <f>H668/I668</f>
        <v>0.04221635883905013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9</v>
      </c>
      <c r="S668">
        <v>7</v>
      </c>
      <c r="T668">
        <v>0</v>
      </c>
      <c r="U668">
        <v>0</v>
      </c>
      <c r="V668">
        <v>0</v>
      </c>
    </row>
    <row r="669" spans="1:22" ht="12.75">
      <c r="B669">
        <f t="shared" si="12"/>
      </c>
      <c r="G669" t="s">
        <v>3</v>
      </c>
      <c r="H669">
        <v>0</v>
      </c>
      <c r="I669">
        <v>379</v>
      </c>
      <c r="J669" s="1">
        <f>H669/I669</f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</row>
    <row r="670" spans="1:22" ht="12.75">
      <c r="B670">
        <f t="shared" si="12"/>
      </c>
      <c r="G670" t="s">
        <v>4</v>
      </c>
      <c r="H670">
        <v>0</v>
      </c>
      <c r="I670">
        <v>379</v>
      </c>
      <c r="J670" s="1">
        <f>H670/I670</f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</row>
    <row r="671" spans="1:22" ht="12.75">
      <c r="B671">
        <f t="shared" si="12"/>
      </c>
      <c r="G671" t="s">
        <v>5</v>
      </c>
      <c r="H671">
        <v>0</v>
      </c>
      <c r="I671">
        <v>379</v>
      </c>
      <c r="J671" s="1">
        <f>H671/I671</f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</row>
    <row r="672" spans="1:2" ht="12.75">
      <c r="B672">
        <f t="shared" si="12"/>
      </c>
    </row>
    <row r="673" spans="1:22" ht="12.75">
      <c r="B673">
        <f t="shared" si="12"/>
      </c>
      <c r="F673" t="s">
        <v>6</v>
      </c>
      <c r="G673" t="s">
        <v>2</v>
      </c>
      <c r="H673">
        <v>11</v>
      </c>
      <c r="I673">
        <v>260</v>
      </c>
      <c r="J673" s="1">
        <f>H673/I673</f>
        <v>0.04230769230769231</v>
      </c>
      <c r="K673">
        <v>1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8</v>
      </c>
      <c r="S673">
        <v>0</v>
      </c>
      <c r="T673">
        <v>0</v>
      </c>
      <c r="U673">
        <v>0</v>
      </c>
      <c r="V673">
        <v>2</v>
      </c>
    </row>
    <row r="674" spans="1:22" ht="12.75">
      <c r="B674">
        <f t="shared" si="12"/>
      </c>
      <c r="G674" t="s">
        <v>3</v>
      </c>
      <c r="H674">
        <v>0</v>
      </c>
      <c r="I674">
        <v>260</v>
      </c>
      <c r="J674" s="1">
        <f>H674/I674</f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</row>
    <row r="675" spans="1:22" ht="12.75">
      <c r="B675">
        <f t="shared" si="12"/>
      </c>
      <c r="G675" t="s">
        <v>4</v>
      </c>
      <c r="H675">
        <v>0</v>
      </c>
      <c r="I675">
        <v>260</v>
      </c>
      <c r="J675" s="1">
        <f>H675/I675</f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</row>
    <row r="676" spans="1:22" ht="12.75">
      <c r="B676">
        <f aca="true" t="shared" si="13" ref="B676:B733">CONCATENATE(C676,D676,E676)</f>
      </c>
      <c r="G676" t="s">
        <v>5</v>
      </c>
      <c r="H676">
        <v>0</v>
      </c>
      <c r="I676">
        <v>260</v>
      </c>
      <c r="J676" s="1">
        <f>H676/I676</f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</row>
    <row r="677" spans="1:2" ht="12.75">
      <c r="B677">
        <f t="shared" si="13"/>
      </c>
    </row>
    <row r="678" spans="1:22" ht="12.75">
      <c r="B678">
        <f t="shared" si="13"/>
      </c>
      <c r="F678" t="s">
        <v>7</v>
      </c>
      <c r="G678" t="s">
        <v>2</v>
      </c>
      <c r="H678">
        <v>18</v>
      </c>
      <c r="I678">
        <v>397</v>
      </c>
      <c r="J678" s="1">
        <f>H678/I678</f>
        <v>0.04534005037783375</v>
      </c>
      <c r="K678">
        <v>0</v>
      </c>
      <c r="L678">
        <v>2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9</v>
      </c>
      <c r="S678">
        <v>3</v>
      </c>
      <c r="T678">
        <v>0</v>
      </c>
      <c r="U678">
        <v>0</v>
      </c>
      <c r="V678">
        <v>4</v>
      </c>
    </row>
    <row r="679" spans="1:22" ht="12.75">
      <c r="B679">
        <f t="shared" si="13"/>
      </c>
      <c r="G679" t="s">
        <v>3</v>
      </c>
      <c r="H679">
        <v>3</v>
      </c>
      <c r="I679">
        <v>397</v>
      </c>
      <c r="J679" s="1">
        <f>H679/I679</f>
        <v>0.007556675062972292</v>
      </c>
      <c r="K679">
        <v>0</v>
      </c>
      <c r="L679">
        <v>2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1</v>
      </c>
      <c r="S679">
        <v>0</v>
      </c>
      <c r="T679">
        <v>0</v>
      </c>
      <c r="U679">
        <v>0</v>
      </c>
      <c r="V679">
        <v>0</v>
      </c>
    </row>
    <row r="680" spans="1:22" ht="12.75">
      <c r="B680">
        <f t="shared" si="13"/>
      </c>
      <c r="G680" t="s">
        <v>4</v>
      </c>
      <c r="H680">
        <v>2</v>
      </c>
      <c r="I680">
        <v>397</v>
      </c>
      <c r="J680" s="1">
        <f>H680/I680</f>
        <v>0.005037783375314861</v>
      </c>
      <c r="K680">
        <v>0</v>
      </c>
      <c r="L680">
        <v>2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</row>
    <row r="681" spans="1:22" ht="12.75">
      <c r="B681">
        <f t="shared" si="13"/>
      </c>
      <c r="G681" t="s">
        <v>5</v>
      </c>
      <c r="H681">
        <v>0</v>
      </c>
      <c r="I681">
        <v>397</v>
      </c>
      <c r="J681" s="1">
        <f>H681/I681</f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</row>
    <row r="682" spans="1:2" ht="12.75">
      <c r="B682">
        <f t="shared" si="13"/>
      </c>
    </row>
    <row r="683" spans="1:4" ht="12.75">
      <c r="A683" t="s">
        <v>271</v>
      </c>
      <c r="B683" t="str">
        <f t="shared" si="13"/>
        <v>490District</v>
      </c>
      <c r="C683">
        <v>490</v>
      </c>
      <c r="D683" t="s">
        <v>8</v>
      </c>
    </row>
    <row r="684" spans="1:2" ht="12.75">
      <c r="B684">
        <f t="shared" si="13"/>
      </c>
    </row>
    <row r="685" spans="1:22" ht="12.75">
      <c r="B685">
        <f t="shared" si="13"/>
      </c>
      <c r="G685" t="s">
        <v>2</v>
      </c>
      <c r="H685">
        <v>45</v>
      </c>
      <c r="I685">
        <f>I668+I673+I678</f>
        <v>1036</v>
      </c>
      <c r="J685" s="1">
        <f>H685/I685</f>
        <v>0.04343629343629344</v>
      </c>
      <c r="K685">
        <v>1</v>
      </c>
      <c r="L685">
        <v>2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26</v>
      </c>
      <c r="S685">
        <v>10</v>
      </c>
      <c r="T685">
        <v>0</v>
      </c>
      <c r="U685">
        <v>0</v>
      </c>
      <c r="V685">
        <v>6</v>
      </c>
    </row>
    <row r="686" spans="1:22" ht="12.75">
      <c r="B686">
        <f t="shared" si="13"/>
      </c>
      <c r="G686" t="s">
        <v>3</v>
      </c>
      <c r="H686">
        <v>3</v>
      </c>
      <c r="I686">
        <f>I669+I674+I679</f>
        <v>1036</v>
      </c>
      <c r="J686" s="1">
        <f>H686/I686</f>
        <v>0.0028957528957528956</v>
      </c>
      <c r="K686">
        <v>0</v>
      </c>
      <c r="L686">
        <v>2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1</v>
      </c>
      <c r="S686">
        <v>0</v>
      </c>
      <c r="T686">
        <v>0</v>
      </c>
      <c r="U686">
        <v>0</v>
      </c>
      <c r="V686">
        <v>0</v>
      </c>
    </row>
    <row r="687" spans="1:22" ht="12.75">
      <c r="B687">
        <f t="shared" si="13"/>
      </c>
      <c r="G687" t="s">
        <v>4</v>
      </c>
      <c r="H687">
        <v>2</v>
      </c>
      <c r="I687">
        <f>I670+I675+I680</f>
        <v>1036</v>
      </c>
      <c r="J687" s="1">
        <f>H687/I687</f>
        <v>0.0019305019305019305</v>
      </c>
      <c r="K687">
        <v>0</v>
      </c>
      <c r="L687">
        <v>2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</row>
    <row r="688" spans="1:22" ht="12.75">
      <c r="B688">
        <f t="shared" si="13"/>
      </c>
      <c r="G688" t="s">
        <v>5</v>
      </c>
      <c r="H688">
        <v>0</v>
      </c>
      <c r="I688">
        <f>I671+I676+I681</f>
        <v>1036</v>
      </c>
      <c r="J688" s="1">
        <f>H688/I688</f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</row>
    <row r="689" spans="1:2" ht="12.75">
      <c r="B689">
        <f t="shared" si="13"/>
      </c>
    </row>
    <row r="690" spans="1:4" ht="12.75">
      <c r="A690" t="s">
        <v>272</v>
      </c>
      <c r="B690" t="str">
        <f t="shared" si="13"/>
        <v>500SALIDA</v>
      </c>
      <c r="C690">
        <v>500</v>
      </c>
      <c r="D690" t="s">
        <v>43</v>
      </c>
    </row>
    <row r="691" spans="1:2" ht="12.75">
      <c r="B691">
        <f t="shared" si="13"/>
      </c>
    </row>
    <row r="692" spans="1:22" ht="12.75">
      <c r="B692">
        <f t="shared" si="13"/>
      </c>
      <c r="F692" t="s">
        <v>1</v>
      </c>
      <c r="G692" t="s">
        <v>2</v>
      </c>
      <c r="H692">
        <v>37</v>
      </c>
      <c r="I692">
        <v>410</v>
      </c>
      <c r="J692" s="1">
        <f>H692/I692</f>
        <v>0.09024390243902439</v>
      </c>
      <c r="K692">
        <v>0</v>
      </c>
      <c r="L692">
        <v>0</v>
      </c>
      <c r="M692">
        <v>0</v>
      </c>
      <c r="N692">
        <v>2</v>
      </c>
      <c r="O692">
        <v>0</v>
      </c>
      <c r="P692">
        <v>0</v>
      </c>
      <c r="Q692">
        <v>0</v>
      </c>
      <c r="R692">
        <v>17</v>
      </c>
      <c r="S692">
        <v>13</v>
      </c>
      <c r="T692">
        <v>0</v>
      </c>
      <c r="U692">
        <v>5</v>
      </c>
      <c r="V692">
        <v>0</v>
      </c>
    </row>
    <row r="693" spans="1:22" ht="12.75">
      <c r="B693">
        <f t="shared" si="13"/>
      </c>
      <c r="G693" t="s">
        <v>3</v>
      </c>
      <c r="H693">
        <v>0</v>
      </c>
      <c r="I693">
        <v>410</v>
      </c>
      <c r="J693" s="1">
        <f>H693/I693</f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</row>
    <row r="694" spans="1:22" ht="12.75">
      <c r="B694">
        <f t="shared" si="13"/>
      </c>
      <c r="G694" t="s">
        <v>4</v>
      </c>
      <c r="H694">
        <v>0</v>
      </c>
      <c r="I694">
        <v>410</v>
      </c>
      <c r="J694" s="1">
        <f>H694/I694</f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</row>
    <row r="695" spans="1:22" ht="12.75">
      <c r="B695">
        <f t="shared" si="13"/>
      </c>
      <c r="G695" t="s">
        <v>5</v>
      </c>
      <c r="H695">
        <v>80</v>
      </c>
      <c r="I695">
        <v>410</v>
      </c>
      <c r="J695" s="1">
        <f>H695/I695</f>
        <v>0.1951219512195122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18</v>
      </c>
      <c r="S695">
        <v>41</v>
      </c>
      <c r="T695">
        <v>2</v>
      </c>
      <c r="U695">
        <v>6</v>
      </c>
      <c r="V695">
        <v>13</v>
      </c>
    </row>
    <row r="696" spans="1:2" ht="12.75">
      <c r="B696">
        <f t="shared" si="13"/>
      </c>
    </row>
    <row r="697" spans="1:22" ht="12.75">
      <c r="B697">
        <f t="shared" si="13"/>
      </c>
      <c r="F697" t="s">
        <v>6</v>
      </c>
      <c r="G697" t="s">
        <v>2</v>
      </c>
      <c r="H697">
        <v>81</v>
      </c>
      <c r="I697">
        <v>444</v>
      </c>
      <c r="J697" s="1">
        <f>H697/I697</f>
        <v>0.18243243243243243</v>
      </c>
      <c r="K697">
        <v>3</v>
      </c>
      <c r="L697">
        <v>1</v>
      </c>
      <c r="M697">
        <v>7</v>
      </c>
      <c r="N697">
        <v>0</v>
      </c>
      <c r="O697">
        <v>0</v>
      </c>
      <c r="P697">
        <v>0</v>
      </c>
      <c r="Q697">
        <v>0</v>
      </c>
      <c r="R697">
        <v>13</v>
      </c>
      <c r="S697">
        <v>0</v>
      </c>
      <c r="T697">
        <v>0</v>
      </c>
      <c r="U697">
        <v>0</v>
      </c>
      <c r="V697">
        <v>57</v>
      </c>
    </row>
    <row r="698" spans="1:22" ht="12.75">
      <c r="B698">
        <f t="shared" si="13"/>
      </c>
      <c r="G698" t="s">
        <v>3</v>
      </c>
      <c r="H698">
        <v>1</v>
      </c>
      <c r="I698">
        <v>444</v>
      </c>
      <c r="J698" s="1">
        <f>H698/I698</f>
        <v>0.0022522522522522522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1</v>
      </c>
    </row>
    <row r="699" spans="1:22" ht="12.75">
      <c r="B699">
        <f t="shared" si="13"/>
      </c>
      <c r="G699" t="s">
        <v>4</v>
      </c>
      <c r="H699">
        <v>11</v>
      </c>
      <c r="I699">
        <v>444</v>
      </c>
      <c r="J699" s="1">
        <f>H699/I699</f>
        <v>0.024774774774774775</v>
      </c>
      <c r="K699">
        <v>3</v>
      </c>
      <c r="L699">
        <v>1</v>
      </c>
      <c r="M699">
        <v>7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</row>
    <row r="700" spans="1:22" ht="12.75">
      <c r="B700">
        <f t="shared" si="13"/>
      </c>
      <c r="G700" t="s">
        <v>5</v>
      </c>
      <c r="H700">
        <v>0</v>
      </c>
      <c r="I700">
        <v>444</v>
      </c>
      <c r="J700" s="1">
        <f>H700/I700</f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</row>
    <row r="701" spans="1:2" ht="12.75">
      <c r="B701">
        <f t="shared" si="13"/>
      </c>
    </row>
    <row r="702" spans="1:22" ht="12.75">
      <c r="B702">
        <f t="shared" si="13"/>
      </c>
      <c r="F702" t="s">
        <v>7</v>
      </c>
      <c r="G702" t="s">
        <v>2</v>
      </c>
      <c r="H702">
        <v>31</v>
      </c>
      <c r="I702">
        <v>424</v>
      </c>
      <c r="J702" s="1">
        <f>H702/I702</f>
        <v>0.07311320754716981</v>
      </c>
      <c r="K702">
        <v>3</v>
      </c>
      <c r="L702">
        <v>1</v>
      </c>
      <c r="M702">
        <v>3</v>
      </c>
      <c r="N702">
        <v>0</v>
      </c>
      <c r="O702">
        <v>0</v>
      </c>
      <c r="P702">
        <v>0</v>
      </c>
      <c r="Q702">
        <v>0</v>
      </c>
      <c r="R702">
        <v>1</v>
      </c>
      <c r="S702">
        <v>0</v>
      </c>
      <c r="T702">
        <v>0</v>
      </c>
      <c r="U702">
        <v>0</v>
      </c>
      <c r="V702">
        <v>23</v>
      </c>
    </row>
    <row r="703" spans="1:22" ht="12.75">
      <c r="B703">
        <f t="shared" si="13"/>
      </c>
      <c r="G703" t="s">
        <v>3</v>
      </c>
      <c r="H703">
        <v>3</v>
      </c>
      <c r="I703">
        <v>424</v>
      </c>
      <c r="J703" s="1">
        <f>H703/I703</f>
        <v>0.007075471698113208</v>
      </c>
      <c r="K703">
        <v>1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1</v>
      </c>
      <c r="R703">
        <v>0</v>
      </c>
      <c r="S703">
        <v>0</v>
      </c>
      <c r="T703">
        <v>0</v>
      </c>
      <c r="U703">
        <v>0</v>
      </c>
      <c r="V703">
        <v>1</v>
      </c>
    </row>
    <row r="704" spans="1:22" ht="12.75">
      <c r="B704">
        <f t="shared" si="13"/>
      </c>
      <c r="G704" t="s">
        <v>4</v>
      </c>
      <c r="H704">
        <v>13</v>
      </c>
      <c r="I704">
        <v>424</v>
      </c>
      <c r="J704" s="1">
        <f>H704/I704</f>
        <v>0.030660377358490566</v>
      </c>
      <c r="K704">
        <v>4</v>
      </c>
      <c r="L704">
        <v>0</v>
      </c>
      <c r="M704">
        <v>2</v>
      </c>
      <c r="N704">
        <v>0</v>
      </c>
      <c r="O704">
        <v>0</v>
      </c>
      <c r="P704">
        <v>0</v>
      </c>
      <c r="Q704">
        <v>1</v>
      </c>
      <c r="R704">
        <v>0</v>
      </c>
      <c r="S704">
        <v>0</v>
      </c>
      <c r="T704">
        <v>0</v>
      </c>
      <c r="U704">
        <v>0</v>
      </c>
      <c r="V704">
        <v>6</v>
      </c>
    </row>
    <row r="705" spans="1:22" ht="12.75">
      <c r="B705">
        <f t="shared" si="13"/>
      </c>
      <c r="G705" t="s">
        <v>5</v>
      </c>
      <c r="H705">
        <v>0</v>
      </c>
      <c r="I705">
        <v>424</v>
      </c>
      <c r="J705" s="1">
        <f>H705/I705</f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</row>
    <row r="706" spans="1:2" ht="12.75">
      <c r="B706">
        <f t="shared" si="13"/>
      </c>
    </row>
    <row r="707" spans="1:4" ht="12.75">
      <c r="A707" t="s">
        <v>273</v>
      </c>
      <c r="B707" t="str">
        <f t="shared" si="13"/>
        <v>500District</v>
      </c>
      <c r="C707">
        <v>500</v>
      </c>
      <c r="D707" t="s">
        <v>8</v>
      </c>
    </row>
    <row r="708" spans="1:2" ht="12.75">
      <c r="B708">
        <f t="shared" si="13"/>
      </c>
    </row>
    <row r="709" spans="1:22" ht="12.75">
      <c r="B709">
        <f t="shared" si="13"/>
      </c>
      <c r="G709" t="s">
        <v>2</v>
      </c>
      <c r="H709">
        <v>149</v>
      </c>
      <c r="I709">
        <f>I702+I697+I692</f>
        <v>1278</v>
      </c>
      <c r="J709" s="1">
        <f>H709/I709</f>
        <v>0.11658841940532082</v>
      </c>
      <c r="K709">
        <v>6</v>
      </c>
      <c r="L709">
        <v>2</v>
      </c>
      <c r="M709">
        <v>10</v>
      </c>
      <c r="N709">
        <v>2</v>
      </c>
      <c r="O709">
        <v>0</v>
      </c>
      <c r="P709">
        <v>0</v>
      </c>
      <c r="Q709">
        <v>0</v>
      </c>
      <c r="R709">
        <v>31</v>
      </c>
      <c r="S709">
        <v>13</v>
      </c>
      <c r="T709">
        <v>0</v>
      </c>
      <c r="U709">
        <v>5</v>
      </c>
      <c r="V709">
        <v>80</v>
      </c>
    </row>
    <row r="710" spans="1:22" ht="12.75">
      <c r="B710">
        <f t="shared" si="13"/>
      </c>
      <c r="G710" t="s">
        <v>3</v>
      </c>
      <c r="H710">
        <v>4</v>
      </c>
      <c r="I710">
        <f>I703+I698+I693</f>
        <v>1278</v>
      </c>
      <c r="J710" s="1">
        <f>H710/I710</f>
        <v>0.003129890453834116</v>
      </c>
      <c r="K710">
        <v>1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1</v>
      </c>
      <c r="R710">
        <v>0</v>
      </c>
      <c r="S710">
        <v>0</v>
      </c>
      <c r="T710">
        <v>0</v>
      </c>
      <c r="U710">
        <v>0</v>
      </c>
      <c r="V710">
        <v>2</v>
      </c>
    </row>
    <row r="711" spans="1:22" ht="12.75">
      <c r="B711">
        <f t="shared" si="13"/>
      </c>
      <c r="G711" t="s">
        <v>4</v>
      </c>
      <c r="H711">
        <v>24</v>
      </c>
      <c r="I711">
        <f>I704+I699+I694</f>
        <v>1278</v>
      </c>
      <c r="J711" s="1">
        <f>H711/I711</f>
        <v>0.018779342723004695</v>
      </c>
      <c r="K711">
        <v>7</v>
      </c>
      <c r="L711">
        <v>1</v>
      </c>
      <c r="M711">
        <v>9</v>
      </c>
      <c r="N711">
        <v>0</v>
      </c>
      <c r="O711">
        <v>0</v>
      </c>
      <c r="P711">
        <v>0</v>
      </c>
      <c r="Q711">
        <v>1</v>
      </c>
      <c r="R711">
        <v>0</v>
      </c>
      <c r="S711">
        <v>0</v>
      </c>
      <c r="T711">
        <v>0</v>
      </c>
      <c r="U711">
        <v>0</v>
      </c>
      <c r="V711">
        <v>6</v>
      </c>
    </row>
    <row r="712" spans="1:22" ht="12.75">
      <c r="B712">
        <f t="shared" si="13"/>
      </c>
      <c r="G712" t="s">
        <v>5</v>
      </c>
      <c r="H712">
        <v>80</v>
      </c>
      <c r="I712">
        <f>I705+I700+I695</f>
        <v>1278</v>
      </c>
      <c r="J712" s="1">
        <f>H712/I712</f>
        <v>0.06259780907668232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18</v>
      </c>
      <c r="S712">
        <v>41</v>
      </c>
      <c r="T712">
        <v>2</v>
      </c>
      <c r="U712">
        <v>6</v>
      </c>
      <c r="V712">
        <v>13</v>
      </c>
    </row>
    <row r="713" spans="1:2" ht="12.75">
      <c r="B713">
        <f t="shared" si="13"/>
      </c>
    </row>
    <row r="714" spans="1:4" ht="12.75">
      <c r="A714" t="s">
        <v>254</v>
      </c>
      <c r="B714" t="str">
        <f t="shared" si="13"/>
        <v>CHAFFEETotals:</v>
      </c>
      <c r="C714" t="s">
        <v>41</v>
      </c>
      <c r="D714" t="s">
        <v>9</v>
      </c>
    </row>
    <row r="715" spans="1:2" ht="12.75">
      <c r="B715">
        <f t="shared" si="13"/>
      </c>
    </row>
    <row r="716" spans="1:22" ht="12.75">
      <c r="B716">
        <f t="shared" si="13"/>
      </c>
      <c r="G716" t="s">
        <v>2</v>
      </c>
      <c r="H716">
        <v>194</v>
      </c>
      <c r="I716">
        <f>I709+I685</f>
        <v>2314</v>
      </c>
      <c r="J716" s="1">
        <f>H716/I716</f>
        <v>0.08383751080380294</v>
      </c>
      <c r="K716">
        <v>7</v>
      </c>
      <c r="L716">
        <v>4</v>
      </c>
      <c r="M716">
        <v>10</v>
      </c>
      <c r="N716">
        <v>2</v>
      </c>
      <c r="O716">
        <v>0</v>
      </c>
      <c r="P716">
        <v>0</v>
      </c>
      <c r="Q716">
        <v>0</v>
      </c>
      <c r="R716">
        <v>57</v>
      </c>
      <c r="S716">
        <v>23</v>
      </c>
      <c r="T716">
        <v>0</v>
      </c>
      <c r="U716">
        <v>5</v>
      </c>
      <c r="V716">
        <v>86</v>
      </c>
    </row>
    <row r="717" spans="1:22" ht="12.75">
      <c r="B717">
        <f t="shared" si="13"/>
      </c>
      <c r="G717" t="s">
        <v>3</v>
      </c>
      <c r="H717">
        <v>7</v>
      </c>
      <c r="I717">
        <f>I710+I686</f>
        <v>2314</v>
      </c>
      <c r="J717" s="1">
        <f>H717/I717</f>
        <v>0.003025064822817632</v>
      </c>
      <c r="K717">
        <v>1</v>
      </c>
      <c r="L717">
        <v>2</v>
      </c>
      <c r="M717">
        <v>0</v>
      </c>
      <c r="N717">
        <v>0</v>
      </c>
      <c r="O717">
        <v>0</v>
      </c>
      <c r="P717">
        <v>0</v>
      </c>
      <c r="Q717">
        <v>1</v>
      </c>
      <c r="R717">
        <v>1</v>
      </c>
      <c r="S717">
        <v>0</v>
      </c>
      <c r="T717">
        <v>0</v>
      </c>
      <c r="U717">
        <v>0</v>
      </c>
      <c r="V717">
        <v>2</v>
      </c>
    </row>
    <row r="718" spans="1:22" ht="12.75">
      <c r="B718">
        <f t="shared" si="13"/>
      </c>
      <c r="G718" t="s">
        <v>4</v>
      </c>
      <c r="H718">
        <v>26</v>
      </c>
      <c r="I718">
        <f>I711+I687</f>
        <v>2314</v>
      </c>
      <c r="J718" s="1">
        <f>H718/I718</f>
        <v>0.011235955056179775</v>
      </c>
      <c r="K718">
        <v>7</v>
      </c>
      <c r="L718">
        <v>3</v>
      </c>
      <c r="M718">
        <v>9</v>
      </c>
      <c r="N718">
        <v>0</v>
      </c>
      <c r="O718">
        <v>0</v>
      </c>
      <c r="P718">
        <v>0</v>
      </c>
      <c r="Q718">
        <v>1</v>
      </c>
      <c r="R718">
        <v>0</v>
      </c>
      <c r="S718">
        <v>0</v>
      </c>
      <c r="T718">
        <v>0</v>
      </c>
      <c r="U718">
        <v>0</v>
      </c>
      <c r="V718">
        <v>6</v>
      </c>
    </row>
    <row r="719" spans="1:22" ht="12.75">
      <c r="B719">
        <f t="shared" si="13"/>
      </c>
      <c r="G719" t="s">
        <v>5</v>
      </c>
      <c r="H719">
        <v>80</v>
      </c>
      <c r="I719">
        <f>I712+I688</f>
        <v>2314</v>
      </c>
      <c r="J719" s="1">
        <f>H719/I719</f>
        <v>0.03457216940363008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18</v>
      </c>
      <c r="S719">
        <v>41</v>
      </c>
      <c r="T719">
        <v>2</v>
      </c>
      <c r="U719">
        <v>6</v>
      </c>
      <c r="V719">
        <v>13</v>
      </c>
    </row>
    <row r="720" spans="1:2" ht="12.75">
      <c r="B720">
        <f t="shared" si="13"/>
      </c>
    </row>
    <row r="721" spans="1:3" ht="12.75">
      <c r="A721" t="s">
        <v>44</v>
      </c>
      <c r="B721" t="str">
        <f t="shared" si="13"/>
        <v>CHEYENNE</v>
      </c>
      <c r="C721" t="s">
        <v>44</v>
      </c>
    </row>
    <row r="722" spans="1:2" ht="12.75">
      <c r="B722">
        <f t="shared" si="13"/>
      </c>
    </row>
    <row r="723" spans="1:2" ht="12.75">
      <c r="B723">
        <f t="shared" si="13"/>
      </c>
    </row>
    <row r="724" spans="1:4" ht="12.75">
      <c r="A724" t="s">
        <v>274</v>
      </c>
      <c r="B724" t="str">
        <f t="shared" si="13"/>
        <v>510KIT</v>
      </c>
      <c r="C724">
        <v>510</v>
      </c>
      <c r="D724" t="s">
        <v>45</v>
      </c>
    </row>
    <row r="725" spans="1:2" ht="12.75">
      <c r="B725">
        <f t="shared" si="13"/>
      </c>
    </row>
    <row r="726" spans="1:22" ht="12.75">
      <c r="B726">
        <f t="shared" si="13"/>
      </c>
      <c r="F726" t="s">
        <v>1</v>
      </c>
      <c r="G726" t="s">
        <v>2</v>
      </c>
      <c r="H726">
        <v>1</v>
      </c>
      <c r="I726">
        <v>42</v>
      </c>
      <c r="J726" s="1">
        <f>H726/I726</f>
        <v>0.023809523809523808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1</v>
      </c>
      <c r="S726">
        <v>0</v>
      </c>
      <c r="T726">
        <v>0</v>
      </c>
      <c r="U726">
        <v>0</v>
      </c>
      <c r="V726">
        <v>0</v>
      </c>
    </row>
    <row r="727" spans="1:22" ht="12.75">
      <c r="B727">
        <f t="shared" si="13"/>
      </c>
      <c r="G727" t="s">
        <v>3</v>
      </c>
      <c r="H727">
        <v>0</v>
      </c>
      <c r="I727">
        <v>42</v>
      </c>
      <c r="J727" s="1">
        <f>H727/I727</f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</row>
    <row r="728" spans="1:22" ht="12.75">
      <c r="B728">
        <f t="shared" si="13"/>
      </c>
      <c r="G728" t="s">
        <v>4</v>
      </c>
      <c r="H728">
        <v>0</v>
      </c>
      <c r="I728">
        <v>42</v>
      </c>
      <c r="J728" s="1">
        <f>H728/I728</f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</row>
    <row r="729" spans="1:22" ht="12.75">
      <c r="B729">
        <f t="shared" si="13"/>
      </c>
      <c r="G729" t="s">
        <v>5</v>
      </c>
      <c r="H729">
        <v>0</v>
      </c>
      <c r="I729">
        <v>42</v>
      </c>
      <c r="J729" s="1">
        <f>H729/I729</f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</row>
    <row r="730" spans="1:2" ht="12.75">
      <c r="B730">
        <f t="shared" si="13"/>
      </c>
    </row>
    <row r="731" spans="1:22" ht="12.75">
      <c r="B731">
        <f t="shared" si="13"/>
      </c>
      <c r="F731" t="s">
        <v>7</v>
      </c>
      <c r="G731" t="s">
        <v>2</v>
      </c>
      <c r="H731">
        <v>1</v>
      </c>
      <c r="I731">
        <v>74</v>
      </c>
      <c r="J731" s="1">
        <f>H731/I731</f>
        <v>0.013513513513513514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1</v>
      </c>
      <c r="S731">
        <v>0</v>
      </c>
      <c r="T731">
        <v>0</v>
      </c>
      <c r="U731">
        <v>0</v>
      </c>
      <c r="V731">
        <v>0</v>
      </c>
    </row>
    <row r="732" spans="1:22" ht="12.75">
      <c r="B732">
        <f t="shared" si="13"/>
      </c>
      <c r="G732" t="s">
        <v>3</v>
      </c>
      <c r="H732">
        <v>0</v>
      </c>
      <c r="I732">
        <v>74</v>
      </c>
      <c r="J732" s="1">
        <f>H732/I732</f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</row>
    <row r="733" spans="1:22" ht="12.75">
      <c r="B733">
        <f t="shared" si="13"/>
      </c>
      <c r="G733" t="s">
        <v>4</v>
      </c>
      <c r="H733">
        <v>0</v>
      </c>
      <c r="I733">
        <v>74</v>
      </c>
      <c r="J733" s="1">
        <f>H733/I733</f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</row>
    <row r="734" spans="1:22" ht="12.75">
      <c r="B734">
        <f aca="true" t="shared" si="14" ref="B734:B796">CONCATENATE(C734,D734,E734)</f>
      </c>
      <c r="G734" t="s">
        <v>5</v>
      </c>
      <c r="H734">
        <v>0</v>
      </c>
      <c r="I734">
        <v>74</v>
      </c>
      <c r="J734" s="1">
        <f>H734/I734</f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</row>
    <row r="735" spans="1:2" ht="12.75">
      <c r="B735">
        <f t="shared" si="14"/>
      </c>
    </row>
    <row r="736" spans="1:4" ht="12.75">
      <c r="A736" t="s">
        <v>606</v>
      </c>
      <c r="B736" t="str">
        <f t="shared" si="14"/>
        <v>510District</v>
      </c>
      <c r="C736">
        <v>510</v>
      </c>
      <c r="D736" t="s">
        <v>8</v>
      </c>
    </row>
    <row r="737" spans="1:2" ht="12.75">
      <c r="B737">
        <f t="shared" si="14"/>
      </c>
    </row>
    <row r="738" spans="1:22" ht="12.75">
      <c r="B738">
        <f t="shared" si="14"/>
      </c>
      <c r="G738" t="s">
        <v>2</v>
      </c>
      <c r="H738">
        <v>2</v>
      </c>
      <c r="I738">
        <f>I726+I731</f>
        <v>116</v>
      </c>
      <c r="J738" s="1">
        <f>H738/I738</f>
        <v>0.017241379310344827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2</v>
      </c>
      <c r="S738">
        <v>0</v>
      </c>
      <c r="T738">
        <v>0</v>
      </c>
      <c r="U738">
        <v>0</v>
      </c>
      <c r="V738">
        <v>0</v>
      </c>
    </row>
    <row r="739" spans="1:22" ht="12.75">
      <c r="B739">
        <f t="shared" si="14"/>
      </c>
      <c r="G739" t="s">
        <v>3</v>
      </c>
      <c r="H739">
        <v>0</v>
      </c>
      <c r="I739">
        <f>I727+I732</f>
        <v>116</v>
      </c>
      <c r="J739" s="1">
        <f>H739/I739</f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</row>
    <row r="740" spans="1:22" ht="12.75">
      <c r="B740">
        <f t="shared" si="14"/>
      </c>
      <c r="G740" t="s">
        <v>4</v>
      </c>
      <c r="H740">
        <v>0</v>
      </c>
      <c r="I740">
        <f>I728+I733</f>
        <v>116</v>
      </c>
      <c r="J740" s="1">
        <f>H740/I740</f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</row>
    <row r="741" spans="1:22" ht="12.75">
      <c r="B741">
        <f t="shared" si="14"/>
      </c>
      <c r="G741" t="s">
        <v>5</v>
      </c>
      <c r="H741">
        <v>0</v>
      </c>
      <c r="I741">
        <f>I729+I734</f>
        <v>116</v>
      </c>
      <c r="J741" s="1">
        <f>H741/I741</f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</row>
    <row r="742" spans="1:2" ht="12.75">
      <c r="B742">
        <f t="shared" si="14"/>
      </c>
    </row>
    <row r="743" spans="1:4" ht="12.75">
      <c r="A743" t="s">
        <v>607</v>
      </c>
      <c r="B743" t="str">
        <f t="shared" si="14"/>
        <v>520CHEYENNE</v>
      </c>
      <c r="C743">
        <v>520</v>
      </c>
      <c r="D743" t="s">
        <v>44</v>
      </c>
    </row>
    <row r="744" spans="1:2" ht="12.75">
      <c r="B744">
        <f t="shared" si="14"/>
      </c>
    </row>
    <row r="745" spans="1:22" ht="12.75">
      <c r="B745">
        <f t="shared" si="14"/>
      </c>
      <c r="F745" t="s">
        <v>1</v>
      </c>
      <c r="G745" t="s">
        <v>2</v>
      </c>
      <c r="H745">
        <v>95</v>
      </c>
      <c r="I745">
        <v>105</v>
      </c>
      <c r="J745" s="1">
        <f>H745/I745</f>
        <v>0.9047619047619048</v>
      </c>
      <c r="K745">
        <v>0</v>
      </c>
      <c r="L745">
        <v>0</v>
      </c>
      <c r="M745">
        <v>0</v>
      </c>
      <c r="N745">
        <v>3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</row>
    <row r="746" spans="1:22" ht="12.75">
      <c r="B746">
        <f t="shared" si="14"/>
      </c>
      <c r="G746" t="s">
        <v>3</v>
      </c>
      <c r="H746">
        <v>0</v>
      </c>
      <c r="I746">
        <v>105</v>
      </c>
      <c r="J746" s="1">
        <f>H746/I746</f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</row>
    <row r="747" spans="1:22" ht="12.75">
      <c r="B747">
        <f t="shared" si="14"/>
      </c>
      <c r="G747" t="s">
        <v>4</v>
      </c>
      <c r="H747">
        <v>0</v>
      </c>
      <c r="I747">
        <v>105</v>
      </c>
      <c r="J747" s="1">
        <f>H747/I747</f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</row>
    <row r="748" spans="1:22" ht="12.75">
      <c r="B748">
        <f t="shared" si="14"/>
      </c>
      <c r="G748" t="s">
        <v>5</v>
      </c>
      <c r="H748">
        <v>0</v>
      </c>
      <c r="I748">
        <v>105</v>
      </c>
      <c r="J748" s="1">
        <f>H748/I748</f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</row>
    <row r="749" spans="1:2" ht="12.75">
      <c r="B749">
        <f t="shared" si="14"/>
      </c>
    </row>
    <row r="750" spans="1:22" ht="12.75">
      <c r="B750">
        <f t="shared" si="14"/>
      </c>
      <c r="F750" t="s">
        <v>6</v>
      </c>
      <c r="G750" t="s">
        <v>2</v>
      </c>
      <c r="H750">
        <v>94</v>
      </c>
      <c r="I750">
        <v>87</v>
      </c>
      <c r="J750" s="1">
        <f>H750/I750</f>
        <v>1.0804597701149425</v>
      </c>
      <c r="K750">
        <v>0</v>
      </c>
      <c r="L750">
        <v>0</v>
      </c>
      <c r="M750">
        <v>0</v>
      </c>
      <c r="N750">
        <v>2</v>
      </c>
      <c r="O750">
        <v>0</v>
      </c>
      <c r="P750">
        <v>0</v>
      </c>
      <c r="Q750">
        <v>0</v>
      </c>
      <c r="R750">
        <v>12</v>
      </c>
      <c r="S750">
        <v>0</v>
      </c>
      <c r="T750">
        <v>0</v>
      </c>
      <c r="U750">
        <v>0</v>
      </c>
      <c r="V750">
        <v>1</v>
      </c>
    </row>
    <row r="751" spans="1:22" ht="12.75">
      <c r="B751">
        <f t="shared" si="14"/>
      </c>
      <c r="G751" t="s">
        <v>3</v>
      </c>
      <c r="H751">
        <v>0</v>
      </c>
      <c r="I751">
        <v>87</v>
      </c>
      <c r="J751" s="1">
        <f>H751/I751</f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</row>
    <row r="752" spans="1:22" ht="12.75">
      <c r="B752">
        <f t="shared" si="14"/>
      </c>
      <c r="G752" t="s">
        <v>4</v>
      </c>
      <c r="H752">
        <v>1</v>
      </c>
      <c r="I752">
        <v>87</v>
      </c>
      <c r="J752" s="1">
        <f>H752/I752</f>
        <v>0.011494252873563218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1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</row>
    <row r="753" spans="1:22" ht="12.75">
      <c r="B753">
        <f t="shared" si="14"/>
      </c>
      <c r="G753" t="s">
        <v>5</v>
      </c>
      <c r="H753">
        <v>0</v>
      </c>
      <c r="I753">
        <v>87</v>
      </c>
      <c r="J753" s="1">
        <f>H753/I753</f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</row>
    <row r="754" spans="1:2" ht="12.75">
      <c r="B754">
        <f t="shared" si="14"/>
      </c>
    </row>
    <row r="755" spans="1:22" ht="12.75">
      <c r="B755">
        <f t="shared" si="14"/>
      </c>
      <c r="F755" t="s">
        <v>7</v>
      </c>
      <c r="G755" t="s">
        <v>2</v>
      </c>
      <c r="H755">
        <v>94</v>
      </c>
      <c r="I755">
        <v>102</v>
      </c>
      <c r="J755" s="1">
        <f>H755/I755</f>
        <v>0.9215686274509803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3</v>
      </c>
      <c r="S755">
        <v>0</v>
      </c>
      <c r="T755">
        <v>0</v>
      </c>
      <c r="U755">
        <v>0</v>
      </c>
      <c r="V755">
        <v>1</v>
      </c>
    </row>
    <row r="756" spans="1:22" ht="12.75">
      <c r="B756">
        <f t="shared" si="14"/>
      </c>
      <c r="G756" t="s">
        <v>3</v>
      </c>
      <c r="H756">
        <v>0</v>
      </c>
      <c r="I756">
        <v>102</v>
      </c>
      <c r="J756" s="1">
        <f>H756/I756</f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</row>
    <row r="757" spans="1:22" ht="12.75">
      <c r="B757">
        <f t="shared" si="14"/>
      </c>
      <c r="G757" t="s">
        <v>4</v>
      </c>
      <c r="H757">
        <v>0</v>
      </c>
      <c r="I757">
        <v>102</v>
      </c>
      <c r="J757" s="1">
        <f>H757/I757</f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</row>
    <row r="758" spans="1:22" ht="12.75">
      <c r="B758">
        <f t="shared" si="14"/>
      </c>
      <c r="G758" t="s">
        <v>5</v>
      </c>
      <c r="H758">
        <v>0</v>
      </c>
      <c r="I758">
        <v>102</v>
      </c>
      <c r="J758" s="1">
        <f>H758/I758</f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</row>
    <row r="759" spans="1:2" ht="12.75">
      <c r="B759">
        <f t="shared" si="14"/>
      </c>
    </row>
    <row r="760" spans="1:4" ht="12.75">
      <c r="A760" t="s">
        <v>608</v>
      </c>
      <c r="B760" t="str">
        <f t="shared" si="14"/>
        <v>520District</v>
      </c>
      <c r="C760">
        <v>520</v>
      </c>
      <c r="D760" t="s">
        <v>8</v>
      </c>
    </row>
    <row r="761" spans="1:2" ht="12.75">
      <c r="B761">
        <f t="shared" si="14"/>
      </c>
    </row>
    <row r="762" spans="1:22" ht="12.75">
      <c r="B762">
        <f t="shared" si="14"/>
      </c>
      <c r="G762" t="s">
        <v>2</v>
      </c>
      <c r="H762">
        <v>283</v>
      </c>
      <c r="I762">
        <f>I745+I750+I755</f>
        <v>294</v>
      </c>
      <c r="J762" s="1">
        <f>H762/I762</f>
        <v>0.9625850340136054</v>
      </c>
      <c r="K762">
        <v>0</v>
      </c>
      <c r="L762">
        <v>0</v>
      </c>
      <c r="M762">
        <v>0</v>
      </c>
      <c r="N762">
        <v>5</v>
      </c>
      <c r="O762">
        <v>0</v>
      </c>
      <c r="P762">
        <v>0</v>
      </c>
      <c r="Q762">
        <v>0</v>
      </c>
      <c r="R762">
        <v>15</v>
      </c>
      <c r="S762">
        <v>0</v>
      </c>
      <c r="T762">
        <v>0</v>
      </c>
      <c r="U762">
        <v>0</v>
      </c>
      <c r="V762">
        <v>2</v>
      </c>
    </row>
    <row r="763" spans="1:22" ht="12.75">
      <c r="B763">
        <f t="shared" si="14"/>
      </c>
      <c r="G763" t="s">
        <v>3</v>
      </c>
      <c r="H763">
        <v>0</v>
      </c>
      <c r="I763">
        <f>I746+I751+I756</f>
        <v>294</v>
      </c>
      <c r="J763" s="1">
        <f>H763/I763</f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</row>
    <row r="764" spans="1:22" ht="12.75">
      <c r="B764">
        <f t="shared" si="14"/>
      </c>
      <c r="G764" t="s">
        <v>4</v>
      </c>
      <c r="H764">
        <v>1</v>
      </c>
      <c r="I764">
        <f>I747+I752+I757</f>
        <v>294</v>
      </c>
      <c r="J764" s="1">
        <f>H764/I764</f>
        <v>0.003401360544217687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</row>
    <row r="765" spans="1:22" ht="12.75">
      <c r="B765">
        <f t="shared" si="14"/>
      </c>
      <c r="G765" t="s">
        <v>5</v>
      </c>
      <c r="H765">
        <v>0</v>
      </c>
      <c r="I765">
        <f>I748+I753+I758</f>
        <v>294</v>
      </c>
      <c r="J765" s="1">
        <f>H765/I765</f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</row>
    <row r="766" spans="1:2" ht="12.75">
      <c r="B766">
        <f t="shared" si="14"/>
      </c>
    </row>
    <row r="767" spans="1:4" ht="12.75">
      <c r="A767" t="s">
        <v>609</v>
      </c>
      <c r="B767" t="str">
        <f t="shared" si="14"/>
        <v>CHEYENNETotals:</v>
      </c>
      <c r="C767" t="s">
        <v>44</v>
      </c>
      <c r="D767" t="s">
        <v>9</v>
      </c>
    </row>
    <row r="768" spans="1:2" ht="12.75">
      <c r="B768">
        <f t="shared" si="14"/>
      </c>
    </row>
    <row r="769" spans="1:22" ht="12.75">
      <c r="B769">
        <f t="shared" si="14"/>
      </c>
      <c r="G769" t="s">
        <v>2</v>
      </c>
      <c r="H769">
        <v>285</v>
      </c>
      <c r="I769">
        <f>I762+I738</f>
        <v>410</v>
      </c>
      <c r="J769" s="1">
        <f>H769/I769</f>
        <v>0.6951219512195121</v>
      </c>
      <c r="K769">
        <v>0</v>
      </c>
      <c r="L769">
        <v>0</v>
      </c>
      <c r="M769">
        <v>0</v>
      </c>
      <c r="N769">
        <v>5</v>
      </c>
      <c r="O769">
        <v>0</v>
      </c>
      <c r="P769">
        <v>0</v>
      </c>
      <c r="Q769">
        <v>0</v>
      </c>
      <c r="R769">
        <v>17</v>
      </c>
      <c r="S769">
        <v>0</v>
      </c>
      <c r="T769">
        <v>0</v>
      </c>
      <c r="U769">
        <v>0</v>
      </c>
      <c r="V769">
        <v>2</v>
      </c>
    </row>
    <row r="770" spans="1:22" ht="12.75">
      <c r="B770">
        <f t="shared" si="14"/>
      </c>
      <c r="G770" t="s">
        <v>3</v>
      </c>
      <c r="H770">
        <v>0</v>
      </c>
      <c r="I770">
        <f>I763+I739</f>
        <v>410</v>
      </c>
      <c r="J770" s="1">
        <f>H770/I770</f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</row>
    <row r="771" spans="1:22" ht="12.75">
      <c r="B771">
        <f t="shared" si="14"/>
      </c>
      <c r="G771" t="s">
        <v>4</v>
      </c>
      <c r="H771">
        <v>1</v>
      </c>
      <c r="I771">
        <f>I764+I740</f>
        <v>410</v>
      </c>
      <c r="J771" s="1">
        <f>H771/I771</f>
        <v>0.0024390243902439024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1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</row>
    <row r="772" spans="1:22" ht="12.75">
      <c r="B772">
        <f t="shared" si="14"/>
      </c>
      <c r="G772" t="s">
        <v>5</v>
      </c>
      <c r="H772">
        <v>0</v>
      </c>
      <c r="I772">
        <f>I765+I741</f>
        <v>410</v>
      </c>
      <c r="J772" s="1">
        <f>H772/I772</f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</row>
    <row r="773" spans="1:2" ht="12.75">
      <c r="B773">
        <f t="shared" si="14"/>
      </c>
    </row>
    <row r="774" spans="1:4" ht="12.75">
      <c r="A774" t="s">
        <v>610</v>
      </c>
      <c r="B774" t="str">
        <f t="shared" si="14"/>
        <v>CLEARCREEK</v>
      </c>
      <c r="C774" t="s">
        <v>47</v>
      </c>
      <c r="D774" t="s">
        <v>22</v>
      </c>
    </row>
    <row r="775" spans="1:2" ht="12.75">
      <c r="B775">
        <f t="shared" si="14"/>
      </c>
    </row>
    <row r="776" spans="1:2" ht="12.75">
      <c r="B776">
        <f t="shared" si="14"/>
      </c>
    </row>
    <row r="777" spans="1:4" ht="12.75">
      <c r="A777" t="s">
        <v>611</v>
      </c>
      <c r="B777" t="str">
        <f t="shared" si="14"/>
        <v>540CLEAR</v>
      </c>
      <c r="C777">
        <v>540</v>
      </c>
      <c r="D777" t="s">
        <v>47</v>
      </c>
    </row>
    <row r="778" spans="1:2" ht="12.75">
      <c r="B778">
        <f t="shared" si="14"/>
      </c>
    </row>
    <row r="779" spans="1:22" ht="12.75">
      <c r="B779">
        <f t="shared" si="14"/>
      </c>
      <c r="F779" t="s">
        <v>1</v>
      </c>
      <c r="G779" t="s">
        <v>2</v>
      </c>
      <c r="H779">
        <v>24</v>
      </c>
      <c r="I779">
        <v>648</v>
      </c>
      <c r="J779" s="1">
        <f>H779/I779</f>
        <v>0.037037037037037035</v>
      </c>
      <c r="K779">
        <v>0</v>
      </c>
      <c r="L779">
        <v>0</v>
      </c>
      <c r="M779">
        <v>0</v>
      </c>
      <c r="N779">
        <v>1</v>
      </c>
      <c r="O779">
        <v>0</v>
      </c>
      <c r="P779">
        <v>0</v>
      </c>
      <c r="Q779">
        <v>2</v>
      </c>
      <c r="R779">
        <v>8</v>
      </c>
      <c r="S779">
        <v>12</v>
      </c>
      <c r="T779">
        <v>0</v>
      </c>
      <c r="U779">
        <v>0</v>
      </c>
      <c r="V779">
        <v>0</v>
      </c>
    </row>
    <row r="780" spans="1:22" ht="12.75">
      <c r="B780">
        <f t="shared" si="14"/>
      </c>
      <c r="G780" t="s">
        <v>3</v>
      </c>
      <c r="H780">
        <v>0</v>
      </c>
      <c r="I780">
        <v>648</v>
      </c>
      <c r="J780" s="1">
        <f>H780/I780</f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</row>
    <row r="781" spans="1:22" ht="12.75">
      <c r="B781">
        <f t="shared" si="14"/>
      </c>
      <c r="G781" t="s">
        <v>4</v>
      </c>
      <c r="H781">
        <v>0</v>
      </c>
      <c r="I781">
        <v>648</v>
      </c>
      <c r="J781" s="1">
        <f>H781/I781</f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</row>
    <row r="782" spans="1:22" ht="12.75">
      <c r="B782">
        <f t="shared" si="14"/>
      </c>
      <c r="G782" t="s">
        <v>5</v>
      </c>
      <c r="H782">
        <v>1</v>
      </c>
      <c r="I782">
        <v>648</v>
      </c>
      <c r="J782" s="1">
        <f>H782/I782</f>
        <v>0.0015432098765432098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1</v>
      </c>
      <c r="T782">
        <v>0</v>
      </c>
      <c r="U782">
        <v>0</v>
      </c>
      <c r="V782">
        <v>0</v>
      </c>
    </row>
    <row r="783" spans="1:2" ht="12.75">
      <c r="B783">
        <f t="shared" si="14"/>
      </c>
    </row>
    <row r="784" spans="1:22" ht="12.75">
      <c r="B784">
        <f t="shared" si="14"/>
      </c>
      <c r="F784" t="s">
        <v>6</v>
      </c>
      <c r="G784" t="s">
        <v>2</v>
      </c>
      <c r="H784">
        <v>134</v>
      </c>
      <c r="I784">
        <v>210</v>
      </c>
      <c r="J784" s="1">
        <f>H784/I784</f>
        <v>0.638095238095238</v>
      </c>
      <c r="K784">
        <v>0</v>
      </c>
      <c r="L784">
        <v>7</v>
      </c>
      <c r="M784">
        <v>2</v>
      </c>
      <c r="N784">
        <v>0</v>
      </c>
      <c r="O784">
        <v>0</v>
      </c>
      <c r="P784">
        <v>0</v>
      </c>
      <c r="Q784">
        <v>0</v>
      </c>
      <c r="R784">
        <v>34</v>
      </c>
      <c r="S784">
        <v>55</v>
      </c>
      <c r="T784">
        <v>1</v>
      </c>
      <c r="U784">
        <v>3</v>
      </c>
      <c r="V784">
        <v>32</v>
      </c>
    </row>
    <row r="785" spans="1:22" ht="12.75">
      <c r="B785">
        <f t="shared" si="14"/>
      </c>
      <c r="G785" t="s">
        <v>3</v>
      </c>
      <c r="H785">
        <v>0</v>
      </c>
      <c r="I785">
        <v>210</v>
      </c>
      <c r="J785" s="1">
        <f>H785/I785</f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</row>
    <row r="786" spans="1:22" ht="12.75">
      <c r="B786">
        <f t="shared" si="14"/>
      </c>
      <c r="G786" t="s">
        <v>4</v>
      </c>
      <c r="H786">
        <v>12</v>
      </c>
      <c r="I786">
        <v>210</v>
      </c>
      <c r="J786" s="1">
        <f>H786/I786</f>
        <v>0.05714285714285714</v>
      </c>
      <c r="K786">
        <v>0</v>
      </c>
      <c r="L786">
        <v>7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1</v>
      </c>
      <c r="S786">
        <v>1</v>
      </c>
      <c r="T786">
        <v>0</v>
      </c>
      <c r="U786">
        <v>0</v>
      </c>
      <c r="V786">
        <v>3</v>
      </c>
    </row>
    <row r="787" spans="1:22" ht="12.75">
      <c r="B787">
        <f t="shared" si="14"/>
      </c>
      <c r="G787" t="s">
        <v>5</v>
      </c>
      <c r="H787">
        <v>0</v>
      </c>
      <c r="I787">
        <v>210</v>
      </c>
      <c r="J787" s="1">
        <f>H787/I787</f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</row>
    <row r="788" spans="1:2" ht="12.75">
      <c r="B788">
        <f t="shared" si="14"/>
      </c>
    </row>
    <row r="789" spans="1:22" ht="12.75">
      <c r="B789">
        <f t="shared" si="14"/>
      </c>
      <c r="F789" t="s">
        <v>7</v>
      </c>
      <c r="G789" t="s">
        <v>2</v>
      </c>
      <c r="H789">
        <v>147</v>
      </c>
      <c r="I789">
        <v>376</v>
      </c>
      <c r="J789" s="1">
        <f>H789/I789</f>
        <v>0.39095744680851063</v>
      </c>
      <c r="K789">
        <v>1</v>
      </c>
      <c r="L789">
        <v>4</v>
      </c>
      <c r="M789">
        <v>7</v>
      </c>
      <c r="N789">
        <v>0</v>
      </c>
      <c r="O789">
        <v>1</v>
      </c>
      <c r="P789">
        <v>0</v>
      </c>
      <c r="Q789">
        <v>0</v>
      </c>
      <c r="R789">
        <v>7</v>
      </c>
      <c r="S789">
        <v>13</v>
      </c>
      <c r="T789">
        <v>4</v>
      </c>
      <c r="U789">
        <v>9</v>
      </c>
      <c r="V789">
        <v>101</v>
      </c>
    </row>
    <row r="790" spans="1:22" ht="12.75">
      <c r="B790">
        <f t="shared" si="14"/>
      </c>
      <c r="G790" t="s">
        <v>3</v>
      </c>
      <c r="H790">
        <v>1</v>
      </c>
      <c r="I790">
        <v>376</v>
      </c>
      <c r="J790" s="1">
        <f>H790/I790</f>
        <v>0.0026595744680851063</v>
      </c>
      <c r="K790">
        <v>0</v>
      </c>
      <c r="L790">
        <v>1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</row>
    <row r="791" spans="1:22" ht="12.75">
      <c r="B791">
        <f t="shared" si="14"/>
      </c>
      <c r="G791" t="s">
        <v>4</v>
      </c>
      <c r="H791">
        <v>22</v>
      </c>
      <c r="I791">
        <v>376</v>
      </c>
      <c r="J791" s="1">
        <f>H791/I791</f>
        <v>0.05851063829787234</v>
      </c>
      <c r="K791">
        <v>1</v>
      </c>
      <c r="L791">
        <v>5</v>
      </c>
      <c r="M791">
        <v>7</v>
      </c>
      <c r="N791">
        <v>0</v>
      </c>
      <c r="O791">
        <v>1</v>
      </c>
      <c r="P791">
        <v>0</v>
      </c>
      <c r="Q791">
        <v>0</v>
      </c>
      <c r="R791">
        <v>0</v>
      </c>
      <c r="S791">
        <v>2</v>
      </c>
      <c r="T791">
        <v>4</v>
      </c>
      <c r="U791">
        <v>0</v>
      </c>
      <c r="V791">
        <v>1</v>
      </c>
    </row>
    <row r="792" spans="1:22" ht="12.75">
      <c r="B792">
        <f t="shared" si="14"/>
      </c>
      <c r="G792" t="s">
        <v>5</v>
      </c>
      <c r="H792">
        <v>3</v>
      </c>
      <c r="I792">
        <v>376</v>
      </c>
      <c r="J792" s="1">
        <f>H792/I792</f>
        <v>0.007978723404255319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2</v>
      </c>
      <c r="S792">
        <v>0</v>
      </c>
      <c r="T792">
        <v>0</v>
      </c>
      <c r="U792">
        <v>0</v>
      </c>
      <c r="V792">
        <v>1</v>
      </c>
    </row>
    <row r="793" spans="1:2" ht="12.75">
      <c r="B793">
        <f t="shared" si="14"/>
      </c>
    </row>
    <row r="794" spans="1:4" ht="12.75">
      <c r="A794" t="s">
        <v>612</v>
      </c>
      <c r="B794" t="str">
        <f t="shared" si="14"/>
        <v>540District</v>
      </c>
      <c r="C794">
        <v>540</v>
      </c>
      <c r="D794" t="s">
        <v>8</v>
      </c>
    </row>
    <row r="795" spans="1:2" ht="12.75">
      <c r="B795">
        <f t="shared" si="14"/>
      </c>
    </row>
    <row r="796" spans="1:22" ht="12.75">
      <c r="B796">
        <f t="shared" si="14"/>
      </c>
      <c r="G796" t="s">
        <v>2</v>
      </c>
      <c r="H796">
        <v>305</v>
      </c>
      <c r="I796">
        <f>I779+I784+I789</f>
        <v>1234</v>
      </c>
      <c r="J796" s="1">
        <f>H796/I796</f>
        <v>0.24716369529983792</v>
      </c>
      <c r="K796">
        <v>1</v>
      </c>
      <c r="L796">
        <v>11</v>
      </c>
      <c r="M796">
        <v>9</v>
      </c>
      <c r="N796">
        <v>1</v>
      </c>
      <c r="O796">
        <v>1</v>
      </c>
      <c r="P796">
        <v>0</v>
      </c>
      <c r="Q796">
        <v>2</v>
      </c>
      <c r="R796">
        <v>49</v>
      </c>
      <c r="S796">
        <v>80</v>
      </c>
      <c r="T796">
        <v>5</v>
      </c>
      <c r="U796">
        <v>12</v>
      </c>
      <c r="V796">
        <v>133</v>
      </c>
    </row>
    <row r="797" spans="1:22" ht="12.75">
      <c r="B797">
        <f aca="true" t="shared" si="15" ref="B797:B854">CONCATENATE(C797,D797,E797)</f>
      </c>
      <c r="G797" t="s">
        <v>3</v>
      </c>
      <c r="H797">
        <v>1</v>
      </c>
      <c r="I797">
        <f>I780+I785+I790</f>
        <v>1234</v>
      </c>
      <c r="J797" s="1">
        <f>H797/I797</f>
        <v>0.0008103727714748784</v>
      </c>
      <c r="K797">
        <v>0</v>
      </c>
      <c r="L797">
        <v>1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</row>
    <row r="798" spans="1:22" ht="12.75">
      <c r="B798">
        <f t="shared" si="15"/>
      </c>
      <c r="G798" t="s">
        <v>4</v>
      </c>
      <c r="H798">
        <v>34</v>
      </c>
      <c r="I798">
        <f>I781+I786+I791</f>
        <v>1234</v>
      </c>
      <c r="J798" s="1">
        <f>H798/I798</f>
        <v>0.027552674230145867</v>
      </c>
      <c r="K798">
        <v>1</v>
      </c>
      <c r="L798">
        <v>12</v>
      </c>
      <c r="M798">
        <v>7</v>
      </c>
      <c r="N798">
        <v>0</v>
      </c>
      <c r="O798">
        <v>1</v>
      </c>
      <c r="P798">
        <v>0</v>
      </c>
      <c r="Q798">
        <v>0</v>
      </c>
      <c r="R798">
        <v>1</v>
      </c>
      <c r="S798">
        <v>3</v>
      </c>
      <c r="T798">
        <v>4</v>
      </c>
      <c r="U798">
        <v>0</v>
      </c>
      <c r="V798">
        <v>4</v>
      </c>
    </row>
    <row r="799" spans="1:22" ht="12.75">
      <c r="B799">
        <f t="shared" si="15"/>
      </c>
      <c r="G799" t="s">
        <v>5</v>
      </c>
      <c r="H799">
        <v>4</v>
      </c>
      <c r="I799">
        <f>I782+I787+I792</f>
        <v>1234</v>
      </c>
      <c r="J799" s="1">
        <f>H799/I799</f>
        <v>0.0032414910858995136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2</v>
      </c>
      <c r="S799">
        <v>1</v>
      </c>
      <c r="T799">
        <v>0</v>
      </c>
      <c r="U799">
        <v>0</v>
      </c>
      <c r="V799">
        <v>1</v>
      </c>
    </row>
    <row r="800" spans="1:2" ht="12.75">
      <c r="B800">
        <f t="shared" si="15"/>
      </c>
    </row>
    <row r="801" spans="1:4" ht="12.75">
      <c r="A801" t="s">
        <v>613</v>
      </c>
      <c r="B801" t="str">
        <f t="shared" si="15"/>
        <v>CLEARCREEK</v>
      </c>
      <c r="C801" t="s">
        <v>47</v>
      </c>
      <c r="D801" t="s">
        <v>22</v>
      </c>
    </row>
    <row r="802" spans="1:2" ht="12.75">
      <c r="B802">
        <f t="shared" si="15"/>
      </c>
    </row>
    <row r="803" spans="1:22" ht="12.75">
      <c r="B803">
        <f t="shared" si="15"/>
      </c>
      <c r="G803" t="s">
        <v>2</v>
      </c>
      <c r="H803">
        <v>305</v>
      </c>
      <c r="I803">
        <f>I796</f>
        <v>1234</v>
      </c>
      <c r="J803" s="1">
        <f>H803/I803</f>
        <v>0.24716369529983792</v>
      </c>
      <c r="K803">
        <v>1</v>
      </c>
      <c r="L803">
        <v>11</v>
      </c>
      <c r="M803">
        <v>9</v>
      </c>
      <c r="N803">
        <v>1</v>
      </c>
      <c r="O803">
        <v>1</v>
      </c>
      <c r="P803">
        <v>0</v>
      </c>
      <c r="Q803">
        <v>2</v>
      </c>
      <c r="R803">
        <v>49</v>
      </c>
      <c r="S803">
        <v>80</v>
      </c>
      <c r="T803">
        <v>5</v>
      </c>
      <c r="U803">
        <v>12</v>
      </c>
      <c r="V803">
        <v>133</v>
      </c>
    </row>
    <row r="804" spans="1:22" ht="12.75">
      <c r="B804">
        <f t="shared" si="15"/>
      </c>
      <c r="G804" t="s">
        <v>3</v>
      </c>
      <c r="H804">
        <v>1</v>
      </c>
      <c r="I804">
        <f>I797</f>
        <v>1234</v>
      </c>
      <c r="J804" s="1">
        <f>H804/I804</f>
        <v>0.0008103727714748784</v>
      </c>
      <c r="K804">
        <v>0</v>
      </c>
      <c r="L804">
        <v>1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</row>
    <row r="805" spans="1:22" ht="12.75">
      <c r="B805">
        <f t="shared" si="15"/>
      </c>
      <c r="G805" t="s">
        <v>4</v>
      </c>
      <c r="H805">
        <v>34</v>
      </c>
      <c r="I805">
        <f>I798</f>
        <v>1234</v>
      </c>
      <c r="J805" s="1">
        <f>H805/I805</f>
        <v>0.027552674230145867</v>
      </c>
      <c r="K805">
        <v>1</v>
      </c>
      <c r="L805">
        <v>12</v>
      </c>
      <c r="M805">
        <v>7</v>
      </c>
      <c r="N805">
        <v>0</v>
      </c>
      <c r="O805">
        <v>1</v>
      </c>
      <c r="P805">
        <v>0</v>
      </c>
      <c r="Q805">
        <v>0</v>
      </c>
      <c r="R805">
        <v>1</v>
      </c>
      <c r="S805">
        <v>3</v>
      </c>
      <c r="T805">
        <v>4</v>
      </c>
      <c r="U805">
        <v>0</v>
      </c>
      <c r="V805">
        <v>4</v>
      </c>
    </row>
    <row r="806" spans="1:22" ht="12.75">
      <c r="B806">
        <f t="shared" si="15"/>
      </c>
      <c r="G806" t="s">
        <v>5</v>
      </c>
      <c r="H806">
        <v>4</v>
      </c>
      <c r="I806">
        <f>I799</f>
        <v>1234</v>
      </c>
      <c r="J806" s="1">
        <f>H806/I806</f>
        <v>0.0032414910858995136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2</v>
      </c>
      <c r="S806">
        <v>1</v>
      </c>
      <c r="T806">
        <v>0</v>
      </c>
      <c r="U806">
        <v>0</v>
      </c>
      <c r="V806">
        <v>1</v>
      </c>
    </row>
    <row r="807" spans="1:2" ht="12.75">
      <c r="B807">
        <f t="shared" si="15"/>
      </c>
    </row>
    <row r="808" spans="1:3" ht="12.75">
      <c r="A808" t="s">
        <v>48</v>
      </c>
      <c r="B808" t="str">
        <f t="shared" si="15"/>
        <v>CONEJOS</v>
      </c>
      <c r="C808" t="s">
        <v>48</v>
      </c>
    </row>
    <row r="809" spans="1:2" ht="12.75">
      <c r="B809">
        <f t="shared" si="15"/>
      </c>
    </row>
    <row r="810" spans="1:2" ht="12.75">
      <c r="B810">
        <f t="shared" si="15"/>
      </c>
    </row>
    <row r="811" spans="1:4" ht="12.75">
      <c r="A811" t="s">
        <v>614</v>
      </c>
      <c r="B811" t="str">
        <f t="shared" si="15"/>
        <v>550NORTH</v>
      </c>
      <c r="C811">
        <v>550</v>
      </c>
      <c r="D811" t="s">
        <v>49</v>
      </c>
    </row>
    <row r="812" spans="1:2" ht="12.75">
      <c r="B812">
        <f t="shared" si="15"/>
      </c>
    </row>
    <row r="813" spans="1:22" ht="12.75">
      <c r="B813">
        <f t="shared" si="15"/>
      </c>
      <c r="F813" t="s">
        <v>1</v>
      </c>
      <c r="G813" t="s">
        <v>2</v>
      </c>
      <c r="H813">
        <v>22</v>
      </c>
      <c r="I813">
        <v>493</v>
      </c>
      <c r="J813" s="1">
        <f>H813/I813</f>
        <v>0.04462474645030426</v>
      </c>
      <c r="K813">
        <v>0</v>
      </c>
      <c r="L813">
        <v>0</v>
      </c>
      <c r="M813">
        <v>3</v>
      </c>
      <c r="N813">
        <v>11</v>
      </c>
      <c r="O813">
        <v>0</v>
      </c>
      <c r="P813">
        <v>0</v>
      </c>
      <c r="Q813">
        <v>0</v>
      </c>
      <c r="R813">
        <v>3</v>
      </c>
      <c r="S813">
        <v>1</v>
      </c>
      <c r="T813">
        <v>0</v>
      </c>
      <c r="U813">
        <v>0</v>
      </c>
      <c r="V813">
        <v>4</v>
      </c>
    </row>
    <row r="814" spans="1:22" ht="12.75">
      <c r="B814">
        <f t="shared" si="15"/>
      </c>
      <c r="G814" t="s">
        <v>3</v>
      </c>
      <c r="H814">
        <v>0</v>
      </c>
      <c r="I814">
        <v>493</v>
      </c>
      <c r="J814" s="1">
        <f>H814/I814</f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</row>
    <row r="815" spans="1:22" ht="12.75">
      <c r="B815">
        <f t="shared" si="15"/>
      </c>
      <c r="G815" t="s">
        <v>4</v>
      </c>
      <c r="H815">
        <v>0</v>
      </c>
      <c r="I815">
        <v>493</v>
      </c>
      <c r="J815" s="1">
        <f>H815/I815</f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</row>
    <row r="816" spans="1:22" ht="12.75">
      <c r="B816">
        <f t="shared" si="15"/>
      </c>
      <c r="G816" t="s">
        <v>5</v>
      </c>
      <c r="H816">
        <v>0</v>
      </c>
      <c r="I816">
        <v>493</v>
      </c>
      <c r="J816" s="1">
        <f>H816/I816</f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</row>
    <row r="817" spans="1:2" ht="12.75">
      <c r="B817">
        <f t="shared" si="15"/>
      </c>
    </row>
    <row r="818" spans="1:22" ht="12.75">
      <c r="B818">
        <f t="shared" si="15"/>
      </c>
      <c r="F818" t="s">
        <v>6</v>
      </c>
      <c r="G818" t="s">
        <v>2</v>
      </c>
      <c r="H818">
        <v>10</v>
      </c>
      <c r="I818">
        <v>286</v>
      </c>
      <c r="J818" s="1">
        <f>H818/I818</f>
        <v>0.03496503496503497</v>
      </c>
      <c r="K818">
        <v>0</v>
      </c>
      <c r="L818">
        <v>0</v>
      </c>
      <c r="M818">
        <v>0</v>
      </c>
      <c r="N818">
        <v>10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</row>
    <row r="819" spans="1:22" ht="12.75">
      <c r="B819">
        <f t="shared" si="15"/>
      </c>
      <c r="G819" t="s">
        <v>3</v>
      </c>
      <c r="H819">
        <v>0</v>
      </c>
      <c r="I819">
        <v>286</v>
      </c>
      <c r="J819" s="1">
        <f>H819/I819</f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</row>
    <row r="820" spans="1:22" ht="12.75">
      <c r="B820">
        <f t="shared" si="15"/>
      </c>
      <c r="G820" t="s">
        <v>4</v>
      </c>
      <c r="H820">
        <v>0</v>
      </c>
      <c r="I820">
        <v>286</v>
      </c>
      <c r="J820" s="1">
        <f>H820/I820</f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</row>
    <row r="821" spans="1:22" ht="12.75">
      <c r="B821">
        <f t="shared" si="15"/>
      </c>
      <c r="G821" t="s">
        <v>5</v>
      </c>
      <c r="H821">
        <v>0</v>
      </c>
      <c r="I821">
        <v>286</v>
      </c>
      <c r="J821" s="1">
        <f>H821/I821</f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</row>
    <row r="822" spans="1:2" ht="12.75">
      <c r="B822">
        <f t="shared" si="15"/>
      </c>
    </row>
    <row r="823" spans="1:22" ht="12.75">
      <c r="B823">
        <f t="shared" si="15"/>
      </c>
      <c r="F823" t="s">
        <v>7</v>
      </c>
      <c r="G823" t="s">
        <v>2</v>
      </c>
      <c r="H823">
        <v>85</v>
      </c>
      <c r="I823">
        <v>496</v>
      </c>
      <c r="J823" s="1">
        <f>H823/I823</f>
        <v>0.17137096774193547</v>
      </c>
      <c r="K823">
        <v>10</v>
      </c>
      <c r="L823">
        <v>2</v>
      </c>
      <c r="M823">
        <v>0</v>
      </c>
      <c r="N823">
        <v>18</v>
      </c>
      <c r="O823">
        <v>0</v>
      </c>
      <c r="P823">
        <v>4</v>
      </c>
      <c r="Q823">
        <v>0</v>
      </c>
      <c r="R823">
        <v>41</v>
      </c>
      <c r="S823">
        <v>0</v>
      </c>
      <c r="T823">
        <v>0</v>
      </c>
      <c r="U823">
        <v>10</v>
      </c>
      <c r="V823">
        <v>0</v>
      </c>
    </row>
    <row r="824" spans="1:22" ht="12.75">
      <c r="B824">
        <f t="shared" si="15"/>
      </c>
      <c r="G824" t="s">
        <v>3</v>
      </c>
      <c r="H824">
        <v>0</v>
      </c>
      <c r="I824">
        <v>496</v>
      </c>
      <c r="J824" s="1">
        <f>H824/I824</f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</row>
    <row r="825" spans="1:22" ht="12.75">
      <c r="B825">
        <f t="shared" si="15"/>
      </c>
      <c r="G825" t="s">
        <v>4</v>
      </c>
      <c r="H825">
        <v>9</v>
      </c>
      <c r="I825">
        <v>496</v>
      </c>
      <c r="J825" s="1">
        <f>H825/I825</f>
        <v>0.018145161290322582</v>
      </c>
      <c r="K825">
        <v>3</v>
      </c>
      <c r="L825">
        <v>2</v>
      </c>
      <c r="M825">
        <v>0</v>
      </c>
      <c r="N825">
        <v>0</v>
      </c>
      <c r="O825">
        <v>0</v>
      </c>
      <c r="P825">
        <v>4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</row>
    <row r="826" spans="1:22" ht="12.75">
      <c r="B826">
        <f t="shared" si="15"/>
      </c>
      <c r="G826" t="s">
        <v>5</v>
      </c>
      <c r="H826">
        <v>0</v>
      </c>
      <c r="I826">
        <v>496</v>
      </c>
      <c r="J826" s="1">
        <f>H826/I826</f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</row>
    <row r="827" spans="1:2" ht="12.75">
      <c r="B827">
        <f t="shared" si="15"/>
      </c>
    </row>
    <row r="828" spans="1:4" ht="12.75">
      <c r="A828" t="s">
        <v>615</v>
      </c>
      <c r="B828" t="str">
        <f t="shared" si="15"/>
        <v>550District</v>
      </c>
      <c r="C828">
        <v>550</v>
      </c>
      <c r="D828" t="s">
        <v>8</v>
      </c>
    </row>
    <row r="829" spans="1:2" ht="12.75">
      <c r="B829">
        <f t="shared" si="15"/>
      </c>
    </row>
    <row r="830" spans="1:22" ht="12.75">
      <c r="B830">
        <f t="shared" si="15"/>
      </c>
      <c r="G830" t="s">
        <v>2</v>
      </c>
      <c r="H830">
        <v>117</v>
      </c>
      <c r="I830">
        <f>I813+I818+I823</f>
        <v>1275</v>
      </c>
      <c r="J830" s="1">
        <f>H830/I830</f>
        <v>0.09176470588235294</v>
      </c>
      <c r="K830">
        <v>10</v>
      </c>
      <c r="L830">
        <v>2</v>
      </c>
      <c r="M830">
        <v>3</v>
      </c>
      <c r="N830">
        <v>39</v>
      </c>
      <c r="O830">
        <v>0</v>
      </c>
      <c r="P830">
        <v>4</v>
      </c>
      <c r="Q830">
        <v>0</v>
      </c>
      <c r="R830">
        <v>44</v>
      </c>
      <c r="S830">
        <v>1</v>
      </c>
      <c r="T830">
        <v>0</v>
      </c>
      <c r="U830">
        <v>10</v>
      </c>
      <c r="V830">
        <v>4</v>
      </c>
    </row>
    <row r="831" spans="1:22" ht="12.75">
      <c r="B831">
        <f t="shared" si="15"/>
      </c>
      <c r="G831" t="s">
        <v>3</v>
      </c>
      <c r="H831">
        <v>0</v>
      </c>
      <c r="I831">
        <f>I814+I819+I824</f>
        <v>1275</v>
      </c>
      <c r="J831" s="1">
        <f>H831/I831</f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</row>
    <row r="832" spans="1:22" ht="12.75">
      <c r="B832">
        <f t="shared" si="15"/>
      </c>
      <c r="G832" t="s">
        <v>4</v>
      </c>
      <c r="H832">
        <v>9</v>
      </c>
      <c r="I832">
        <f>I815+I820+I825</f>
        <v>1275</v>
      </c>
      <c r="J832" s="1">
        <f>H832/I832</f>
        <v>0.007058823529411765</v>
      </c>
      <c r="K832">
        <v>3</v>
      </c>
      <c r="L832">
        <v>2</v>
      </c>
      <c r="M832">
        <v>0</v>
      </c>
      <c r="N832">
        <v>0</v>
      </c>
      <c r="O832">
        <v>0</v>
      </c>
      <c r="P832">
        <v>4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</row>
    <row r="833" spans="1:22" ht="12.75">
      <c r="B833">
        <f t="shared" si="15"/>
      </c>
      <c r="G833" t="s">
        <v>5</v>
      </c>
      <c r="H833">
        <v>0</v>
      </c>
      <c r="I833">
        <f>I816+I821+I826</f>
        <v>1275</v>
      </c>
      <c r="J833" s="1">
        <f>H833/I833</f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</row>
    <row r="834" spans="1:2" ht="12.75">
      <c r="B834">
        <f t="shared" si="15"/>
      </c>
    </row>
    <row r="835" spans="1:4" ht="12.75">
      <c r="A835" t="s">
        <v>616</v>
      </c>
      <c r="B835" t="str">
        <f t="shared" si="15"/>
        <v>560SANFORD</v>
      </c>
      <c r="C835">
        <v>560</v>
      </c>
      <c r="D835" t="s">
        <v>50</v>
      </c>
    </row>
    <row r="836" spans="1:2" ht="12.75">
      <c r="B836">
        <f t="shared" si="15"/>
      </c>
    </row>
    <row r="837" spans="1:22" ht="12.75">
      <c r="B837">
        <f t="shared" si="15"/>
      </c>
      <c r="F837" t="s">
        <v>1</v>
      </c>
      <c r="G837" t="s">
        <v>2</v>
      </c>
      <c r="H837">
        <v>2</v>
      </c>
      <c r="I837">
        <v>196</v>
      </c>
      <c r="J837" s="1">
        <f>H837/I837</f>
        <v>0.01020408163265306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2</v>
      </c>
      <c r="U837">
        <v>0</v>
      </c>
      <c r="V837">
        <v>0</v>
      </c>
    </row>
    <row r="838" spans="1:22" ht="12.75">
      <c r="B838">
        <f t="shared" si="15"/>
      </c>
      <c r="G838" t="s">
        <v>3</v>
      </c>
      <c r="H838">
        <v>0</v>
      </c>
      <c r="I838">
        <v>196</v>
      </c>
      <c r="J838" s="1">
        <f>H838/I838</f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</row>
    <row r="839" spans="1:22" ht="12.75">
      <c r="B839">
        <f t="shared" si="15"/>
      </c>
      <c r="G839" t="s">
        <v>4</v>
      </c>
      <c r="H839">
        <v>0</v>
      </c>
      <c r="I839">
        <v>196</v>
      </c>
      <c r="J839" s="1">
        <f>H839/I839</f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</row>
    <row r="840" spans="1:22" ht="12.75">
      <c r="B840">
        <f t="shared" si="15"/>
      </c>
      <c r="G840" t="s">
        <v>5</v>
      </c>
      <c r="H840">
        <v>0</v>
      </c>
      <c r="I840">
        <v>196</v>
      </c>
      <c r="J840" s="1">
        <f>H840/I840</f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</row>
    <row r="841" spans="1:2" ht="12.75">
      <c r="B841">
        <f t="shared" si="15"/>
      </c>
    </row>
    <row r="842" spans="1:22" ht="12.75">
      <c r="B842">
        <f t="shared" si="15"/>
      </c>
      <c r="F842" t="s">
        <v>7</v>
      </c>
      <c r="G842" t="s">
        <v>2</v>
      </c>
      <c r="H842">
        <v>16</v>
      </c>
      <c r="I842">
        <v>194</v>
      </c>
      <c r="J842" s="1">
        <f>H842/I842</f>
        <v>0.08247422680412371</v>
      </c>
      <c r="K842">
        <v>0</v>
      </c>
      <c r="L842">
        <v>0</v>
      </c>
      <c r="M842">
        <v>0</v>
      </c>
      <c r="N842">
        <v>5</v>
      </c>
      <c r="O842">
        <v>0</v>
      </c>
      <c r="P842">
        <v>0</v>
      </c>
      <c r="Q842">
        <v>0</v>
      </c>
      <c r="R842">
        <v>11</v>
      </c>
      <c r="S842">
        <v>0</v>
      </c>
      <c r="T842">
        <v>0</v>
      </c>
      <c r="U842">
        <v>0</v>
      </c>
      <c r="V842">
        <v>0</v>
      </c>
    </row>
    <row r="843" spans="1:22" ht="12.75">
      <c r="B843">
        <f t="shared" si="15"/>
      </c>
      <c r="G843" t="s">
        <v>3</v>
      </c>
      <c r="H843">
        <v>0</v>
      </c>
      <c r="I843">
        <v>194</v>
      </c>
      <c r="J843" s="1">
        <f>H843/I843</f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</row>
    <row r="844" spans="1:22" ht="12.75">
      <c r="B844">
        <f t="shared" si="15"/>
      </c>
      <c r="G844" t="s">
        <v>4</v>
      </c>
      <c r="H844">
        <v>0</v>
      </c>
      <c r="I844">
        <v>194</v>
      </c>
      <c r="J844" s="1">
        <f>H844/I844</f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</row>
    <row r="845" spans="1:22" ht="12.75">
      <c r="B845">
        <f t="shared" si="15"/>
      </c>
      <c r="G845" t="s">
        <v>5</v>
      </c>
      <c r="H845">
        <v>19</v>
      </c>
      <c r="I845">
        <v>194</v>
      </c>
      <c r="J845" s="1">
        <f>H845/I845</f>
        <v>0.0979381443298969</v>
      </c>
      <c r="K845">
        <v>0</v>
      </c>
      <c r="L845">
        <v>0</v>
      </c>
      <c r="M845">
        <v>0</v>
      </c>
      <c r="N845">
        <v>1</v>
      </c>
      <c r="O845">
        <v>0</v>
      </c>
      <c r="P845">
        <v>0</v>
      </c>
      <c r="Q845">
        <v>0</v>
      </c>
      <c r="R845">
        <v>16</v>
      </c>
      <c r="S845">
        <v>0</v>
      </c>
      <c r="T845">
        <v>0</v>
      </c>
      <c r="U845">
        <v>0</v>
      </c>
      <c r="V845">
        <v>0</v>
      </c>
    </row>
    <row r="846" spans="1:2" ht="12.75">
      <c r="B846">
        <f t="shared" si="15"/>
      </c>
    </row>
    <row r="847" spans="1:4" ht="12.75">
      <c r="A847" t="s">
        <v>617</v>
      </c>
      <c r="B847" t="str">
        <f t="shared" si="15"/>
        <v>560District</v>
      </c>
      <c r="C847">
        <v>560</v>
      </c>
      <c r="D847" t="s">
        <v>8</v>
      </c>
    </row>
    <row r="848" spans="1:2" ht="12.75">
      <c r="B848">
        <f t="shared" si="15"/>
      </c>
    </row>
    <row r="849" spans="1:22" ht="12.75">
      <c r="B849">
        <f t="shared" si="15"/>
      </c>
      <c r="G849" t="s">
        <v>2</v>
      </c>
      <c r="H849">
        <v>18</v>
      </c>
      <c r="I849">
        <f>I837+I842</f>
        <v>390</v>
      </c>
      <c r="J849" s="1">
        <f>H849/I849</f>
        <v>0.046153846153846156</v>
      </c>
      <c r="K849">
        <v>0</v>
      </c>
      <c r="L849">
        <v>0</v>
      </c>
      <c r="M849">
        <v>0</v>
      </c>
      <c r="N849">
        <v>5</v>
      </c>
      <c r="O849">
        <v>0</v>
      </c>
      <c r="P849">
        <v>0</v>
      </c>
      <c r="Q849">
        <v>0</v>
      </c>
      <c r="R849">
        <v>11</v>
      </c>
      <c r="S849">
        <v>0</v>
      </c>
      <c r="T849">
        <v>2</v>
      </c>
      <c r="U849">
        <v>0</v>
      </c>
      <c r="V849">
        <v>0</v>
      </c>
    </row>
    <row r="850" spans="1:22" ht="12.75">
      <c r="B850">
        <f t="shared" si="15"/>
      </c>
      <c r="G850" t="s">
        <v>3</v>
      </c>
      <c r="H850">
        <v>0</v>
      </c>
      <c r="I850">
        <f>I838+I843</f>
        <v>390</v>
      </c>
      <c r="J850" s="1">
        <f>H850/I850</f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</row>
    <row r="851" spans="1:22" ht="12.75">
      <c r="B851">
        <f t="shared" si="15"/>
      </c>
      <c r="G851" t="s">
        <v>4</v>
      </c>
      <c r="H851">
        <v>0</v>
      </c>
      <c r="I851">
        <f>I839+I844</f>
        <v>390</v>
      </c>
      <c r="J851" s="1">
        <f>H851/I851</f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</row>
    <row r="852" spans="1:22" ht="12.75">
      <c r="B852">
        <f t="shared" si="15"/>
      </c>
      <c r="G852" t="s">
        <v>5</v>
      </c>
      <c r="H852">
        <v>19</v>
      </c>
      <c r="I852">
        <f>I840+I845</f>
        <v>390</v>
      </c>
      <c r="J852" s="1">
        <f>H852/I852</f>
        <v>0.04871794871794872</v>
      </c>
      <c r="K852">
        <v>0</v>
      </c>
      <c r="L852">
        <v>0</v>
      </c>
      <c r="M852">
        <v>0</v>
      </c>
      <c r="N852">
        <v>1</v>
      </c>
      <c r="O852">
        <v>0</v>
      </c>
      <c r="P852">
        <v>0</v>
      </c>
      <c r="Q852">
        <v>0</v>
      </c>
      <c r="R852">
        <v>16</v>
      </c>
      <c r="S852">
        <v>0</v>
      </c>
      <c r="T852">
        <v>0</v>
      </c>
      <c r="U852">
        <v>0</v>
      </c>
      <c r="V852">
        <v>0</v>
      </c>
    </row>
    <row r="853" spans="1:2" ht="12.75">
      <c r="B853">
        <f t="shared" si="15"/>
      </c>
    </row>
    <row r="854" spans="1:4" ht="12.75">
      <c r="A854" t="s">
        <v>618</v>
      </c>
      <c r="B854" t="str">
        <f t="shared" si="15"/>
        <v>580SOUTH</v>
      </c>
      <c r="C854">
        <v>580</v>
      </c>
      <c r="D854" t="s">
        <v>51</v>
      </c>
    </row>
    <row r="855" spans="1:2" ht="12.75">
      <c r="B855">
        <f aca="true" t="shared" si="16" ref="B855:B917">CONCATENATE(C855,D855,E855)</f>
      </c>
    </row>
    <row r="856" spans="1:22" ht="12.75">
      <c r="B856">
        <f t="shared" si="16"/>
      </c>
      <c r="F856" t="s">
        <v>1</v>
      </c>
      <c r="G856" t="s">
        <v>2</v>
      </c>
      <c r="H856">
        <v>13</v>
      </c>
      <c r="I856">
        <v>161</v>
      </c>
      <c r="J856" s="1">
        <f>H856/I856</f>
        <v>0.08074534161490683</v>
      </c>
      <c r="K856">
        <v>0</v>
      </c>
      <c r="L856">
        <v>0</v>
      </c>
      <c r="M856">
        <v>1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5</v>
      </c>
      <c r="T856">
        <v>0</v>
      </c>
      <c r="U856">
        <v>0</v>
      </c>
      <c r="V856">
        <v>7</v>
      </c>
    </row>
    <row r="857" spans="1:22" ht="12.75">
      <c r="B857">
        <f t="shared" si="16"/>
      </c>
      <c r="G857" t="s">
        <v>3</v>
      </c>
      <c r="H857">
        <v>0</v>
      </c>
      <c r="I857">
        <v>161</v>
      </c>
      <c r="J857" s="1">
        <f>H857/I857</f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</row>
    <row r="858" spans="1:22" ht="12.75">
      <c r="B858">
        <f t="shared" si="16"/>
      </c>
      <c r="G858" t="s">
        <v>4</v>
      </c>
      <c r="H858">
        <v>0</v>
      </c>
      <c r="I858">
        <v>161</v>
      </c>
      <c r="J858" s="1">
        <f>H858/I858</f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</row>
    <row r="859" spans="1:22" ht="12.75">
      <c r="B859">
        <f t="shared" si="16"/>
      </c>
      <c r="G859" t="s">
        <v>5</v>
      </c>
      <c r="H859">
        <v>0</v>
      </c>
      <c r="I859">
        <v>161</v>
      </c>
      <c r="J859" s="1">
        <f>H859/I859</f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</row>
    <row r="860" spans="1:2" ht="12.75">
      <c r="B860">
        <f t="shared" si="16"/>
      </c>
    </row>
    <row r="861" spans="1:22" ht="12.75">
      <c r="B861">
        <f t="shared" si="16"/>
      </c>
      <c r="F861" t="s">
        <v>6</v>
      </c>
      <c r="G861" t="s">
        <v>2</v>
      </c>
      <c r="H861">
        <v>7</v>
      </c>
      <c r="I861">
        <v>49</v>
      </c>
      <c r="J861" s="1">
        <f>H861/I861</f>
        <v>0.14285714285714285</v>
      </c>
      <c r="K861">
        <v>0</v>
      </c>
      <c r="L861">
        <v>0</v>
      </c>
      <c r="M861">
        <v>0</v>
      </c>
      <c r="N861">
        <v>3</v>
      </c>
      <c r="O861">
        <v>0</v>
      </c>
      <c r="P861">
        <v>0</v>
      </c>
      <c r="Q861">
        <v>0</v>
      </c>
      <c r="R861">
        <v>4</v>
      </c>
      <c r="S861">
        <v>0</v>
      </c>
      <c r="T861">
        <v>0</v>
      </c>
      <c r="U861">
        <v>0</v>
      </c>
      <c r="V861">
        <v>0</v>
      </c>
    </row>
    <row r="862" spans="1:22" ht="12.75">
      <c r="B862">
        <f t="shared" si="16"/>
      </c>
      <c r="G862" t="s">
        <v>3</v>
      </c>
      <c r="H862">
        <v>0</v>
      </c>
      <c r="I862">
        <v>49</v>
      </c>
      <c r="J862" s="1">
        <f>H862/I862</f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</row>
    <row r="863" spans="1:22" ht="12.75">
      <c r="B863">
        <f t="shared" si="16"/>
      </c>
      <c r="G863" t="s">
        <v>4</v>
      </c>
      <c r="H863">
        <v>2</v>
      </c>
      <c r="I863">
        <v>49</v>
      </c>
      <c r="J863" s="1">
        <f>H863/I863</f>
        <v>0.04081632653061224</v>
      </c>
      <c r="K863">
        <v>0</v>
      </c>
      <c r="L863">
        <v>0</v>
      </c>
      <c r="M863">
        <v>0</v>
      </c>
      <c r="N863">
        <v>2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</row>
    <row r="864" spans="1:22" ht="12.75">
      <c r="B864">
        <f t="shared" si="16"/>
      </c>
      <c r="G864" t="s">
        <v>5</v>
      </c>
      <c r="H864">
        <v>0</v>
      </c>
      <c r="I864">
        <v>49</v>
      </c>
      <c r="J864" s="1">
        <f>H864/I864</f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</row>
    <row r="865" spans="1:2" ht="12.75">
      <c r="B865">
        <f t="shared" si="16"/>
      </c>
    </row>
    <row r="866" spans="1:22" ht="12.75">
      <c r="B866">
        <f t="shared" si="16"/>
      </c>
      <c r="F866" t="s">
        <v>7</v>
      </c>
      <c r="G866" t="s">
        <v>2</v>
      </c>
      <c r="H866">
        <v>36</v>
      </c>
      <c r="I866">
        <v>166</v>
      </c>
      <c r="J866" s="1">
        <f>H866/I866</f>
        <v>0.21686746987951808</v>
      </c>
      <c r="K866">
        <v>0</v>
      </c>
      <c r="L866">
        <v>1</v>
      </c>
      <c r="M866">
        <v>0</v>
      </c>
      <c r="N866">
        <v>5</v>
      </c>
      <c r="O866">
        <v>0</v>
      </c>
      <c r="P866">
        <v>0</v>
      </c>
      <c r="Q866">
        <v>0</v>
      </c>
      <c r="R866">
        <v>27</v>
      </c>
      <c r="S866">
        <v>2</v>
      </c>
      <c r="T866">
        <v>0</v>
      </c>
      <c r="U866">
        <v>0</v>
      </c>
      <c r="V866">
        <v>0</v>
      </c>
    </row>
    <row r="867" spans="1:22" ht="12.75">
      <c r="B867">
        <f t="shared" si="16"/>
      </c>
      <c r="G867" t="s">
        <v>3</v>
      </c>
      <c r="H867">
        <v>1</v>
      </c>
      <c r="I867">
        <v>166</v>
      </c>
      <c r="J867" s="1">
        <f>H867/I867</f>
        <v>0.006024096385542169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1</v>
      </c>
      <c r="S867">
        <v>0</v>
      </c>
      <c r="T867">
        <v>0</v>
      </c>
      <c r="U867">
        <v>0</v>
      </c>
      <c r="V867">
        <v>0</v>
      </c>
    </row>
    <row r="868" spans="1:22" ht="12.75">
      <c r="B868">
        <f t="shared" si="16"/>
      </c>
      <c r="G868" t="s">
        <v>4</v>
      </c>
      <c r="H868">
        <v>7</v>
      </c>
      <c r="I868">
        <v>166</v>
      </c>
      <c r="J868" s="1">
        <f>H868/I868</f>
        <v>0.04216867469879518</v>
      </c>
      <c r="K868">
        <v>0</v>
      </c>
      <c r="L868">
        <v>1</v>
      </c>
      <c r="M868">
        <v>0</v>
      </c>
      <c r="N868">
        <v>5</v>
      </c>
      <c r="O868">
        <v>0</v>
      </c>
      <c r="P868">
        <v>0</v>
      </c>
      <c r="Q868">
        <v>0</v>
      </c>
      <c r="R868">
        <v>0</v>
      </c>
      <c r="S868">
        <v>1</v>
      </c>
      <c r="T868">
        <v>0</v>
      </c>
      <c r="U868">
        <v>0</v>
      </c>
      <c r="V868">
        <v>0</v>
      </c>
    </row>
    <row r="869" spans="1:22" ht="12.75">
      <c r="B869">
        <f t="shared" si="16"/>
      </c>
      <c r="G869" t="s">
        <v>5</v>
      </c>
      <c r="H869">
        <v>0</v>
      </c>
      <c r="I869">
        <v>166</v>
      </c>
      <c r="J869" s="1">
        <f>H869/I869</f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</row>
    <row r="870" spans="1:2" ht="12.75">
      <c r="B870">
        <f t="shared" si="16"/>
      </c>
    </row>
    <row r="871" spans="1:4" ht="12.75">
      <c r="A871" t="s">
        <v>619</v>
      </c>
      <c r="B871" t="str">
        <f t="shared" si="16"/>
        <v>580District</v>
      </c>
      <c r="C871">
        <v>580</v>
      </c>
      <c r="D871" t="s">
        <v>8</v>
      </c>
    </row>
    <row r="872" spans="1:2" ht="12.75">
      <c r="B872">
        <f t="shared" si="16"/>
      </c>
    </row>
    <row r="873" spans="1:22" ht="12.75">
      <c r="B873">
        <f t="shared" si="16"/>
      </c>
      <c r="G873" t="s">
        <v>2</v>
      </c>
      <c r="H873">
        <v>56</v>
      </c>
      <c r="I873">
        <f>I866+I856+I861</f>
        <v>376</v>
      </c>
      <c r="J873" s="1">
        <f>H873/I873</f>
        <v>0.14893617021276595</v>
      </c>
      <c r="K873">
        <v>0</v>
      </c>
      <c r="L873">
        <v>1</v>
      </c>
      <c r="M873">
        <v>1</v>
      </c>
      <c r="N873">
        <v>8</v>
      </c>
      <c r="O873">
        <v>0</v>
      </c>
      <c r="P873">
        <v>0</v>
      </c>
      <c r="Q873">
        <v>0</v>
      </c>
      <c r="R873">
        <v>31</v>
      </c>
      <c r="S873">
        <v>7</v>
      </c>
      <c r="T873">
        <v>0</v>
      </c>
      <c r="U873">
        <v>0</v>
      </c>
      <c r="V873">
        <v>7</v>
      </c>
    </row>
    <row r="874" spans="1:22" ht="12.75">
      <c r="B874">
        <f t="shared" si="16"/>
      </c>
      <c r="G874" t="s">
        <v>3</v>
      </c>
      <c r="H874">
        <v>1</v>
      </c>
      <c r="I874">
        <f>I867+I857+I862</f>
        <v>376</v>
      </c>
      <c r="J874" s="1">
        <f>H874/I874</f>
        <v>0.0026595744680851063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1</v>
      </c>
      <c r="S874">
        <v>0</v>
      </c>
      <c r="T874">
        <v>0</v>
      </c>
      <c r="U874">
        <v>0</v>
      </c>
      <c r="V874">
        <v>0</v>
      </c>
    </row>
    <row r="875" spans="1:22" ht="12.75">
      <c r="B875">
        <f t="shared" si="16"/>
      </c>
      <c r="G875" t="s">
        <v>4</v>
      </c>
      <c r="H875">
        <v>9</v>
      </c>
      <c r="I875">
        <f>I868+I858+I863</f>
        <v>376</v>
      </c>
      <c r="J875" s="1">
        <f>H875/I875</f>
        <v>0.023936170212765957</v>
      </c>
      <c r="K875">
        <v>0</v>
      </c>
      <c r="L875">
        <v>1</v>
      </c>
      <c r="M875">
        <v>0</v>
      </c>
      <c r="N875">
        <v>7</v>
      </c>
      <c r="O875">
        <v>0</v>
      </c>
      <c r="P875">
        <v>0</v>
      </c>
      <c r="Q875">
        <v>0</v>
      </c>
      <c r="R875">
        <v>0</v>
      </c>
      <c r="S875">
        <v>1</v>
      </c>
      <c r="T875">
        <v>0</v>
      </c>
      <c r="U875">
        <v>0</v>
      </c>
      <c r="V875">
        <v>0</v>
      </c>
    </row>
    <row r="876" spans="1:22" ht="12.75">
      <c r="B876">
        <f t="shared" si="16"/>
      </c>
      <c r="G876" t="s">
        <v>5</v>
      </c>
      <c r="H876">
        <v>0</v>
      </c>
      <c r="I876">
        <f>I869+I859+I864</f>
        <v>376</v>
      </c>
      <c r="J876" s="1">
        <f>H876/I876</f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</row>
    <row r="877" spans="1:2" ht="12.75">
      <c r="B877">
        <f t="shared" si="16"/>
      </c>
    </row>
    <row r="878" spans="1:4" ht="12.75">
      <c r="A878" t="s">
        <v>245</v>
      </c>
      <c r="B878" t="str">
        <f t="shared" si="16"/>
        <v>CONEJOSTotals:</v>
      </c>
      <c r="C878" t="s">
        <v>48</v>
      </c>
      <c r="D878" t="s">
        <v>9</v>
      </c>
    </row>
    <row r="879" spans="1:2" ht="12.75">
      <c r="B879">
        <f t="shared" si="16"/>
      </c>
    </row>
    <row r="880" spans="1:22" ht="12.75">
      <c r="B880">
        <f t="shared" si="16"/>
      </c>
      <c r="G880" t="s">
        <v>2</v>
      </c>
      <c r="H880">
        <v>191</v>
      </c>
      <c r="I880">
        <f>I873+I849+I830</f>
        <v>2041</v>
      </c>
      <c r="J880" s="1">
        <f>H880/I880</f>
        <v>0.09358157765801078</v>
      </c>
      <c r="K880">
        <v>10</v>
      </c>
      <c r="L880">
        <v>3</v>
      </c>
      <c r="M880">
        <v>4</v>
      </c>
      <c r="N880">
        <v>52</v>
      </c>
      <c r="O880">
        <v>0</v>
      </c>
      <c r="P880">
        <v>4</v>
      </c>
      <c r="Q880">
        <v>0</v>
      </c>
      <c r="R880">
        <v>86</v>
      </c>
      <c r="S880">
        <v>8</v>
      </c>
      <c r="T880">
        <v>2</v>
      </c>
      <c r="U880">
        <v>10</v>
      </c>
      <c r="V880">
        <v>11</v>
      </c>
    </row>
    <row r="881" spans="1:22" ht="12.75">
      <c r="B881">
        <f t="shared" si="16"/>
      </c>
      <c r="G881" t="s">
        <v>3</v>
      </c>
      <c r="H881">
        <v>1</v>
      </c>
      <c r="I881">
        <f>I874+I850+I831</f>
        <v>2041</v>
      </c>
      <c r="J881" s="1">
        <f>H881/I881</f>
        <v>0.0004899559039686428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1</v>
      </c>
      <c r="S881">
        <v>0</v>
      </c>
      <c r="T881">
        <v>0</v>
      </c>
      <c r="U881">
        <v>0</v>
      </c>
      <c r="V881">
        <v>0</v>
      </c>
    </row>
    <row r="882" spans="1:22" ht="12.75">
      <c r="B882">
        <f t="shared" si="16"/>
      </c>
      <c r="G882" t="s">
        <v>4</v>
      </c>
      <c r="H882">
        <v>18</v>
      </c>
      <c r="I882">
        <f>I875+I851+I832</f>
        <v>2041</v>
      </c>
      <c r="J882" s="1">
        <f>H882/I882</f>
        <v>0.008819206271435572</v>
      </c>
      <c r="K882">
        <v>3</v>
      </c>
      <c r="L882">
        <v>3</v>
      </c>
      <c r="M882">
        <v>0</v>
      </c>
      <c r="N882">
        <v>7</v>
      </c>
      <c r="O882">
        <v>0</v>
      </c>
      <c r="P882">
        <v>4</v>
      </c>
      <c r="Q882">
        <v>0</v>
      </c>
      <c r="R882">
        <v>0</v>
      </c>
      <c r="S882">
        <v>1</v>
      </c>
      <c r="T882">
        <v>0</v>
      </c>
      <c r="U882">
        <v>0</v>
      </c>
      <c r="V882">
        <v>0</v>
      </c>
    </row>
    <row r="883" spans="1:22" ht="12.75">
      <c r="B883">
        <f t="shared" si="16"/>
      </c>
      <c r="G883" t="s">
        <v>5</v>
      </c>
      <c r="H883">
        <v>19</v>
      </c>
      <c r="I883">
        <f>I876+I852+I833</f>
        <v>2041</v>
      </c>
      <c r="J883" s="1">
        <f>H883/I883</f>
        <v>0.009309162175404213</v>
      </c>
      <c r="K883">
        <v>0</v>
      </c>
      <c r="L883">
        <v>0</v>
      </c>
      <c r="M883">
        <v>0</v>
      </c>
      <c r="N883">
        <v>1</v>
      </c>
      <c r="O883">
        <v>0</v>
      </c>
      <c r="P883">
        <v>0</v>
      </c>
      <c r="Q883">
        <v>0</v>
      </c>
      <c r="R883">
        <v>16</v>
      </c>
      <c r="S883">
        <v>0</v>
      </c>
      <c r="T883">
        <v>0</v>
      </c>
      <c r="U883">
        <v>0</v>
      </c>
      <c r="V883">
        <v>0</v>
      </c>
    </row>
    <row r="884" spans="1:2" ht="12.75">
      <c r="B884">
        <f t="shared" si="16"/>
      </c>
    </row>
    <row r="885" spans="1:3" ht="12.75">
      <c r="A885" t="s">
        <v>52</v>
      </c>
      <c r="B885" t="str">
        <f t="shared" si="16"/>
        <v>COSTILLA</v>
      </c>
      <c r="C885" t="s">
        <v>52</v>
      </c>
    </row>
    <row r="886" spans="1:2" ht="12.75">
      <c r="B886">
        <f t="shared" si="16"/>
      </c>
    </row>
    <row r="887" spans="1:2" ht="12.75">
      <c r="B887">
        <f t="shared" si="16"/>
      </c>
    </row>
    <row r="888" spans="1:4" ht="12.75">
      <c r="A888" t="s">
        <v>620</v>
      </c>
      <c r="B888" t="str">
        <f t="shared" si="16"/>
        <v>640CENTENNIAL</v>
      </c>
      <c r="C888">
        <v>640</v>
      </c>
      <c r="D888" t="s">
        <v>53</v>
      </c>
    </row>
    <row r="889" spans="1:2" ht="12.75">
      <c r="B889">
        <f t="shared" si="16"/>
      </c>
    </row>
    <row r="890" spans="1:22" ht="12.75">
      <c r="B890">
        <f t="shared" si="16"/>
      </c>
      <c r="F890" t="s">
        <v>1</v>
      </c>
      <c r="G890" t="s">
        <v>2</v>
      </c>
      <c r="H890">
        <v>2</v>
      </c>
      <c r="I890">
        <v>128</v>
      </c>
      <c r="J890" s="1">
        <f>H890/I890</f>
        <v>0.015625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2</v>
      </c>
      <c r="S890">
        <v>0</v>
      </c>
      <c r="T890">
        <v>0</v>
      </c>
      <c r="U890">
        <v>0</v>
      </c>
      <c r="V890">
        <v>0</v>
      </c>
    </row>
    <row r="891" spans="1:22" ht="12.75">
      <c r="B891">
        <f t="shared" si="16"/>
      </c>
      <c r="G891" t="s">
        <v>3</v>
      </c>
      <c r="H891">
        <v>0</v>
      </c>
      <c r="I891">
        <v>128</v>
      </c>
      <c r="J891" s="1">
        <f>H891/I891</f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</row>
    <row r="892" spans="1:22" ht="12.75">
      <c r="B892">
        <f t="shared" si="16"/>
      </c>
      <c r="G892" t="s">
        <v>4</v>
      </c>
      <c r="H892">
        <v>0</v>
      </c>
      <c r="I892">
        <v>128</v>
      </c>
      <c r="J892" s="1">
        <f>H892/I892</f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</row>
    <row r="893" spans="1:22" ht="12.75">
      <c r="B893">
        <f t="shared" si="16"/>
      </c>
      <c r="G893" t="s">
        <v>5</v>
      </c>
      <c r="H893">
        <v>0</v>
      </c>
      <c r="I893">
        <v>128</v>
      </c>
      <c r="J893" s="1">
        <f>H893/I893</f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</row>
    <row r="894" spans="1:2" ht="12.75">
      <c r="B894">
        <f t="shared" si="16"/>
      </c>
    </row>
    <row r="895" spans="1:22" ht="12.75">
      <c r="B895">
        <f t="shared" si="16"/>
      </c>
      <c r="F895" t="s">
        <v>6</v>
      </c>
      <c r="G895" t="s">
        <v>2</v>
      </c>
      <c r="H895">
        <v>27</v>
      </c>
      <c r="I895">
        <v>58</v>
      </c>
      <c r="J895" s="1">
        <f>H895/I895</f>
        <v>0.46551724137931033</v>
      </c>
      <c r="K895">
        <v>0</v>
      </c>
      <c r="L895">
        <v>0</v>
      </c>
      <c r="M895">
        <v>0</v>
      </c>
      <c r="N895">
        <v>3</v>
      </c>
      <c r="O895">
        <v>0</v>
      </c>
      <c r="P895">
        <v>0</v>
      </c>
      <c r="Q895">
        <v>0</v>
      </c>
      <c r="R895">
        <v>19</v>
      </c>
      <c r="S895">
        <v>5</v>
      </c>
      <c r="T895">
        <v>0</v>
      </c>
      <c r="U895">
        <v>0</v>
      </c>
      <c r="V895">
        <v>0</v>
      </c>
    </row>
    <row r="896" spans="1:22" ht="12.75">
      <c r="B896">
        <f t="shared" si="16"/>
      </c>
      <c r="G896" t="s">
        <v>3</v>
      </c>
      <c r="H896">
        <v>0</v>
      </c>
      <c r="I896">
        <v>58</v>
      </c>
      <c r="J896" s="1">
        <f>H896/I896</f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</row>
    <row r="897" spans="1:22" ht="12.75">
      <c r="B897">
        <f t="shared" si="16"/>
      </c>
      <c r="G897" t="s">
        <v>4</v>
      </c>
      <c r="H897">
        <v>0</v>
      </c>
      <c r="I897">
        <v>58</v>
      </c>
      <c r="J897" s="1">
        <f>H897/I897</f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</row>
    <row r="898" spans="1:22" ht="12.75">
      <c r="B898">
        <f t="shared" si="16"/>
      </c>
      <c r="G898" t="s">
        <v>5</v>
      </c>
      <c r="H898">
        <v>0</v>
      </c>
      <c r="I898">
        <v>58</v>
      </c>
      <c r="J898" s="1">
        <f>H898/I898</f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</row>
    <row r="899" spans="1:2" ht="12.75">
      <c r="B899">
        <f t="shared" si="16"/>
      </c>
    </row>
    <row r="900" spans="1:22" ht="12.75">
      <c r="B900">
        <f t="shared" si="16"/>
      </c>
      <c r="F900" t="s">
        <v>7</v>
      </c>
      <c r="G900" t="s">
        <v>2</v>
      </c>
      <c r="H900">
        <v>24</v>
      </c>
      <c r="I900">
        <v>112</v>
      </c>
      <c r="J900" s="1">
        <f>H900/I900</f>
        <v>0.21428571428571427</v>
      </c>
      <c r="K900">
        <v>0</v>
      </c>
      <c r="L900">
        <v>0</v>
      </c>
      <c r="M900">
        <v>0</v>
      </c>
      <c r="N900">
        <v>5</v>
      </c>
      <c r="O900">
        <v>0</v>
      </c>
      <c r="P900">
        <v>0</v>
      </c>
      <c r="Q900">
        <v>0</v>
      </c>
      <c r="R900">
        <v>9</v>
      </c>
      <c r="S900">
        <v>9</v>
      </c>
      <c r="T900">
        <v>0</v>
      </c>
      <c r="U900">
        <v>1</v>
      </c>
      <c r="V900">
        <v>0</v>
      </c>
    </row>
    <row r="901" spans="1:22" ht="12.75">
      <c r="B901">
        <f t="shared" si="16"/>
      </c>
      <c r="G901" t="s">
        <v>3</v>
      </c>
      <c r="H901">
        <v>0</v>
      </c>
      <c r="I901">
        <v>112</v>
      </c>
      <c r="J901" s="1">
        <f>H901/I901</f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</row>
    <row r="902" spans="1:22" ht="12.75">
      <c r="B902">
        <f t="shared" si="16"/>
      </c>
      <c r="G902" t="s">
        <v>4</v>
      </c>
      <c r="H902">
        <v>0</v>
      </c>
      <c r="I902">
        <v>112</v>
      </c>
      <c r="J902" s="1">
        <f>H902/I902</f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</row>
    <row r="903" spans="1:22" ht="12.75">
      <c r="B903">
        <f t="shared" si="16"/>
      </c>
      <c r="G903" t="s">
        <v>5</v>
      </c>
      <c r="H903">
        <v>0</v>
      </c>
      <c r="I903">
        <v>112</v>
      </c>
      <c r="J903" s="1">
        <f>H903/I903</f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</row>
    <row r="904" spans="1:2" ht="12.75">
      <c r="B904">
        <f t="shared" si="16"/>
      </c>
    </row>
    <row r="905" spans="1:4" ht="12.75">
      <c r="A905" t="s">
        <v>621</v>
      </c>
      <c r="B905" t="str">
        <f t="shared" si="16"/>
        <v>640District</v>
      </c>
      <c r="C905">
        <v>640</v>
      </c>
      <c r="D905" t="s">
        <v>8</v>
      </c>
    </row>
    <row r="906" spans="1:2" ht="12.75">
      <c r="B906">
        <f t="shared" si="16"/>
      </c>
    </row>
    <row r="907" spans="1:22" ht="12.75">
      <c r="B907">
        <f t="shared" si="16"/>
      </c>
      <c r="G907" t="s">
        <v>2</v>
      </c>
      <c r="H907">
        <v>53</v>
      </c>
      <c r="I907">
        <f>I890+I895+I900</f>
        <v>298</v>
      </c>
      <c r="J907" s="1">
        <f>H907/I907</f>
        <v>0.17785234899328858</v>
      </c>
      <c r="K907">
        <v>0</v>
      </c>
      <c r="L907">
        <v>0</v>
      </c>
      <c r="M907">
        <v>0</v>
      </c>
      <c r="N907">
        <v>8</v>
      </c>
      <c r="O907">
        <v>0</v>
      </c>
      <c r="P907">
        <v>0</v>
      </c>
      <c r="Q907">
        <v>0</v>
      </c>
      <c r="R907">
        <v>30</v>
      </c>
      <c r="S907">
        <v>14</v>
      </c>
      <c r="T907">
        <v>0</v>
      </c>
      <c r="U907">
        <v>1</v>
      </c>
      <c r="V907">
        <v>0</v>
      </c>
    </row>
    <row r="908" spans="1:22" ht="12.75">
      <c r="B908">
        <f t="shared" si="16"/>
      </c>
      <c r="G908" t="s">
        <v>3</v>
      </c>
      <c r="H908">
        <v>0</v>
      </c>
      <c r="I908">
        <f>I891+I896+I901</f>
        <v>298</v>
      </c>
      <c r="J908" s="1">
        <f>H908/I908</f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</row>
    <row r="909" spans="1:22" ht="12.75">
      <c r="B909">
        <f t="shared" si="16"/>
      </c>
      <c r="G909" t="s">
        <v>4</v>
      </c>
      <c r="H909">
        <v>0</v>
      </c>
      <c r="I909">
        <f>I892+I897+I902</f>
        <v>298</v>
      </c>
      <c r="J909" s="1">
        <f>H909/I909</f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</row>
    <row r="910" spans="1:22" ht="12.75">
      <c r="B910">
        <f t="shared" si="16"/>
      </c>
      <c r="G910" t="s">
        <v>5</v>
      </c>
      <c r="H910">
        <v>0</v>
      </c>
      <c r="I910">
        <f>I893+I898+I903</f>
        <v>298</v>
      </c>
      <c r="J910" s="1">
        <f>H910/I910</f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</row>
    <row r="911" spans="1:2" ht="12.75">
      <c r="B911">
        <f t="shared" si="16"/>
      </c>
    </row>
    <row r="912" spans="1:4" ht="12.75">
      <c r="A912" t="s">
        <v>622</v>
      </c>
      <c r="B912" t="str">
        <f t="shared" si="16"/>
        <v>740SIERRA</v>
      </c>
      <c r="C912">
        <v>740</v>
      </c>
      <c r="D912" t="s">
        <v>54</v>
      </c>
    </row>
    <row r="913" spans="1:2" ht="12.75">
      <c r="B913">
        <f t="shared" si="16"/>
      </c>
    </row>
    <row r="914" spans="1:22" ht="12.75">
      <c r="B914">
        <f t="shared" si="16"/>
      </c>
      <c r="F914" t="s">
        <v>1</v>
      </c>
      <c r="G914" t="s">
        <v>2</v>
      </c>
      <c r="H914">
        <v>3</v>
      </c>
      <c r="I914">
        <v>169</v>
      </c>
      <c r="J914" s="1">
        <f>H914/I914</f>
        <v>0.01775147928994083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3</v>
      </c>
    </row>
    <row r="915" spans="1:22" ht="12.75">
      <c r="B915">
        <f t="shared" si="16"/>
      </c>
      <c r="G915" t="s">
        <v>3</v>
      </c>
      <c r="H915">
        <v>0</v>
      </c>
      <c r="I915">
        <v>169</v>
      </c>
      <c r="J915" s="1">
        <f>H915/I915</f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</row>
    <row r="916" spans="1:22" ht="12.75">
      <c r="B916">
        <f t="shared" si="16"/>
      </c>
      <c r="G916" t="s">
        <v>4</v>
      </c>
      <c r="H916">
        <v>3</v>
      </c>
      <c r="I916">
        <v>169</v>
      </c>
      <c r="J916" s="1">
        <f>H916/I916</f>
        <v>0.01775147928994083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3</v>
      </c>
      <c r="U916">
        <v>0</v>
      </c>
      <c r="V916">
        <v>0</v>
      </c>
    </row>
    <row r="917" spans="1:22" ht="12.75">
      <c r="B917">
        <f t="shared" si="16"/>
      </c>
      <c r="G917" t="s">
        <v>5</v>
      </c>
      <c r="H917">
        <v>0</v>
      </c>
      <c r="I917">
        <v>169</v>
      </c>
      <c r="J917" s="1">
        <f>H917/I917</f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</row>
    <row r="918" spans="1:2" ht="12.75">
      <c r="B918">
        <f aca="true" t="shared" si="17" ref="B918:B979">CONCATENATE(C918,D918,E918)</f>
      </c>
    </row>
    <row r="919" spans="1:22" ht="12.75">
      <c r="B919">
        <f t="shared" si="17"/>
      </c>
      <c r="F919" t="s">
        <v>6</v>
      </c>
      <c r="G919" t="s">
        <v>2</v>
      </c>
      <c r="H919">
        <v>44</v>
      </c>
      <c r="I919">
        <v>51</v>
      </c>
      <c r="J919" s="1">
        <f>H919/I919</f>
        <v>0.8627450980392157</v>
      </c>
      <c r="K919">
        <v>0</v>
      </c>
      <c r="L919">
        <v>0</v>
      </c>
      <c r="M919">
        <v>0</v>
      </c>
      <c r="N919">
        <v>12</v>
      </c>
      <c r="O919">
        <v>1</v>
      </c>
      <c r="P919">
        <v>1</v>
      </c>
      <c r="Q919">
        <v>0</v>
      </c>
      <c r="R919">
        <v>3</v>
      </c>
      <c r="S919">
        <v>23</v>
      </c>
      <c r="T919">
        <v>4</v>
      </c>
      <c r="U919">
        <v>0</v>
      </c>
      <c r="V919">
        <v>0</v>
      </c>
    </row>
    <row r="920" spans="1:22" ht="12.75">
      <c r="B920">
        <f t="shared" si="17"/>
      </c>
      <c r="G920" t="s">
        <v>3</v>
      </c>
      <c r="H920">
        <v>0</v>
      </c>
      <c r="I920">
        <v>51</v>
      </c>
      <c r="J920" s="1">
        <f>H920/I920</f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</row>
    <row r="921" spans="1:22" ht="12.75">
      <c r="B921">
        <f t="shared" si="17"/>
      </c>
      <c r="G921" t="s">
        <v>4</v>
      </c>
      <c r="H921">
        <v>0</v>
      </c>
      <c r="I921">
        <v>51</v>
      </c>
      <c r="J921" s="1">
        <f>H921/I921</f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</row>
    <row r="922" spans="1:22" ht="12.75">
      <c r="B922">
        <f t="shared" si="17"/>
      </c>
      <c r="G922" t="s">
        <v>5</v>
      </c>
      <c r="H922">
        <v>0</v>
      </c>
      <c r="I922">
        <v>51</v>
      </c>
      <c r="J922" s="1">
        <f>H922/I922</f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</row>
    <row r="923" spans="1:2" ht="12.75">
      <c r="B923">
        <f t="shared" si="17"/>
      </c>
    </row>
    <row r="924" spans="1:22" ht="12.75">
      <c r="B924">
        <f t="shared" si="17"/>
      </c>
      <c r="F924" t="s">
        <v>7</v>
      </c>
      <c r="G924" t="s">
        <v>2</v>
      </c>
      <c r="H924">
        <v>54</v>
      </c>
      <c r="I924">
        <v>86</v>
      </c>
      <c r="J924" s="1">
        <f>H924/I924</f>
        <v>0.627906976744186</v>
      </c>
      <c r="K924">
        <v>1</v>
      </c>
      <c r="L924">
        <v>0</v>
      </c>
      <c r="M924">
        <v>0</v>
      </c>
      <c r="N924">
        <v>5</v>
      </c>
      <c r="O924">
        <v>0</v>
      </c>
      <c r="P924">
        <v>0</v>
      </c>
      <c r="Q924">
        <v>0</v>
      </c>
      <c r="R924">
        <v>4</v>
      </c>
      <c r="S924">
        <v>39</v>
      </c>
      <c r="T924">
        <v>5</v>
      </c>
      <c r="U924">
        <v>0</v>
      </c>
      <c r="V924">
        <v>0</v>
      </c>
    </row>
    <row r="925" spans="1:22" ht="12.75">
      <c r="B925">
        <f t="shared" si="17"/>
      </c>
      <c r="G925" t="s">
        <v>3</v>
      </c>
      <c r="H925">
        <v>0</v>
      </c>
      <c r="I925">
        <v>86</v>
      </c>
      <c r="J925" s="1">
        <f>H925/I925</f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</row>
    <row r="926" spans="1:22" ht="12.75">
      <c r="B926">
        <f t="shared" si="17"/>
      </c>
      <c r="G926" t="s">
        <v>4</v>
      </c>
      <c r="H926">
        <v>0</v>
      </c>
      <c r="I926">
        <v>86</v>
      </c>
      <c r="J926" s="1">
        <f>H926/I926</f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</row>
    <row r="927" spans="1:22" ht="12.75">
      <c r="B927">
        <f t="shared" si="17"/>
      </c>
      <c r="G927" t="s">
        <v>5</v>
      </c>
      <c r="H927">
        <v>0</v>
      </c>
      <c r="I927">
        <v>86</v>
      </c>
      <c r="J927" s="1">
        <f>H927/I927</f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</row>
    <row r="928" spans="1:2" ht="12.75">
      <c r="B928">
        <f t="shared" si="17"/>
      </c>
    </row>
    <row r="929" spans="1:4" ht="12.75">
      <c r="A929" t="s">
        <v>623</v>
      </c>
      <c r="B929" t="str">
        <f t="shared" si="17"/>
        <v>740District</v>
      </c>
      <c r="C929">
        <v>740</v>
      </c>
      <c r="D929" t="s">
        <v>8</v>
      </c>
    </row>
    <row r="930" spans="1:2" ht="12.75">
      <c r="B930">
        <f t="shared" si="17"/>
      </c>
    </row>
    <row r="931" spans="1:22" ht="12.75">
      <c r="B931">
        <f t="shared" si="17"/>
      </c>
      <c r="G931" t="s">
        <v>2</v>
      </c>
      <c r="H931">
        <v>101</v>
      </c>
      <c r="I931">
        <f>I924+I919+I914</f>
        <v>306</v>
      </c>
      <c r="J931" s="1">
        <f>H931/I931</f>
        <v>0.3300653594771242</v>
      </c>
      <c r="K931">
        <v>1</v>
      </c>
      <c r="L931">
        <v>0</v>
      </c>
      <c r="M931">
        <v>0</v>
      </c>
      <c r="N931">
        <v>17</v>
      </c>
      <c r="O931">
        <v>1</v>
      </c>
      <c r="P931">
        <v>1</v>
      </c>
      <c r="Q931">
        <v>0</v>
      </c>
      <c r="R931">
        <v>7</v>
      </c>
      <c r="S931">
        <v>62</v>
      </c>
      <c r="T931">
        <v>9</v>
      </c>
      <c r="U931">
        <v>0</v>
      </c>
      <c r="V931">
        <v>3</v>
      </c>
    </row>
    <row r="932" spans="1:22" ht="12.75">
      <c r="B932">
        <f t="shared" si="17"/>
      </c>
      <c r="G932" t="s">
        <v>3</v>
      </c>
      <c r="H932">
        <v>0</v>
      </c>
      <c r="I932">
        <f>I925+I920+I915</f>
        <v>306</v>
      </c>
      <c r="J932" s="1">
        <f>H932/I932</f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</row>
    <row r="933" spans="1:22" ht="12.75">
      <c r="B933">
        <f t="shared" si="17"/>
      </c>
      <c r="G933" t="s">
        <v>4</v>
      </c>
      <c r="H933">
        <v>3</v>
      </c>
      <c r="I933">
        <f>I926+I921+I916</f>
        <v>306</v>
      </c>
      <c r="J933" s="1">
        <f>H933/I933</f>
        <v>0.00980392156862745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3</v>
      </c>
      <c r="U933">
        <v>0</v>
      </c>
      <c r="V933">
        <v>0</v>
      </c>
    </row>
    <row r="934" spans="1:22" ht="12.75">
      <c r="B934">
        <f t="shared" si="17"/>
      </c>
      <c r="G934" t="s">
        <v>5</v>
      </c>
      <c r="H934">
        <v>0</v>
      </c>
      <c r="I934">
        <f>I927+I922+I917</f>
        <v>306</v>
      </c>
      <c r="J934" s="1">
        <f>H934/I934</f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</row>
    <row r="935" spans="1:2" ht="12.75">
      <c r="B935">
        <f t="shared" si="17"/>
      </c>
    </row>
    <row r="936" spans="1:4" ht="12.75">
      <c r="A936" t="s">
        <v>246</v>
      </c>
      <c r="B936" t="str">
        <f t="shared" si="17"/>
        <v>COSTILLATotals:</v>
      </c>
      <c r="C936" t="s">
        <v>52</v>
      </c>
      <c r="D936" t="s">
        <v>9</v>
      </c>
    </row>
    <row r="937" spans="1:2" ht="12.75">
      <c r="B937">
        <f t="shared" si="17"/>
      </c>
    </row>
    <row r="938" spans="1:22" ht="12.75">
      <c r="B938">
        <f t="shared" si="17"/>
      </c>
      <c r="G938" t="s">
        <v>2</v>
      </c>
      <c r="H938">
        <v>154</v>
      </c>
      <c r="I938">
        <f>I931+I907</f>
        <v>604</v>
      </c>
      <c r="J938" s="1">
        <f>H938/I938</f>
        <v>0.25496688741721857</v>
      </c>
      <c r="K938">
        <v>1</v>
      </c>
      <c r="L938">
        <v>0</v>
      </c>
      <c r="M938">
        <v>0</v>
      </c>
      <c r="N938">
        <v>25</v>
      </c>
      <c r="O938">
        <v>1</v>
      </c>
      <c r="P938">
        <v>1</v>
      </c>
      <c r="Q938">
        <v>0</v>
      </c>
      <c r="R938">
        <v>37</v>
      </c>
      <c r="S938">
        <v>76</v>
      </c>
      <c r="T938">
        <v>9</v>
      </c>
      <c r="U938">
        <v>1</v>
      </c>
      <c r="V938">
        <v>3</v>
      </c>
    </row>
    <row r="939" spans="1:22" ht="12.75">
      <c r="B939">
        <f t="shared" si="17"/>
      </c>
      <c r="G939" t="s">
        <v>3</v>
      </c>
      <c r="H939">
        <v>0</v>
      </c>
      <c r="I939">
        <f>I932+I908</f>
        <v>604</v>
      </c>
      <c r="J939" s="1">
        <f>H939/I939</f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</row>
    <row r="940" spans="1:22" ht="12.75">
      <c r="B940">
        <f t="shared" si="17"/>
      </c>
      <c r="G940" t="s">
        <v>4</v>
      </c>
      <c r="H940">
        <v>3</v>
      </c>
      <c r="I940">
        <f>I933+I909</f>
        <v>604</v>
      </c>
      <c r="J940" s="1">
        <f>H940/I940</f>
        <v>0.004966887417218543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3</v>
      </c>
      <c r="U940">
        <v>0</v>
      </c>
      <c r="V940">
        <v>0</v>
      </c>
    </row>
    <row r="941" spans="1:22" ht="12.75">
      <c r="B941">
        <f t="shared" si="17"/>
      </c>
      <c r="G941" t="s">
        <v>5</v>
      </c>
      <c r="H941">
        <v>0</v>
      </c>
      <c r="I941">
        <f>I934+I910</f>
        <v>604</v>
      </c>
      <c r="J941" s="1">
        <f>H941/I941</f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</row>
    <row r="942" spans="1:2" ht="12.75">
      <c r="B942">
        <f t="shared" si="17"/>
      </c>
    </row>
    <row r="943" spans="1:3" ht="12.75">
      <c r="A943" t="s">
        <v>56</v>
      </c>
      <c r="B943" t="str">
        <f t="shared" si="17"/>
        <v>CROWLEY</v>
      </c>
      <c r="C943" t="s">
        <v>56</v>
      </c>
    </row>
    <row r="944" spans="1:2" ht="12.75">
      <c r="B944">
        <f t="shared" si="17"/>
      </c>
    </row>
    <row r="945" spans="1:2" ht="12.75">
      <c r="B945">
        <f t="shared" si="17"/>
      </c>
    </row>
    <row r="946" spans="1:4" ht="12.75">
      <c r="A946" t="s">
        <v>624</v>
      </c>
      <c r="B946" t="str">
        <f t="shared" si="17"/>
        <v>770CROWLEY</v>
      </c>
      <c r="C946">
        <v>770</v>
      </c>
      <c r="D946" t="s">
        <v>56</v>
      </c>
    </row>
    <row r="947" spans="1:2" ht="12.75">
      <c r="B947">
        <f t="shared" si="17"/>
      </c>
    </row>
    <row r="948" spans="1:22" ht="12.75">
      <c r="B948">
        <f t="shared" si="17"/>
      </c>
      <c r="F948" t="s">
        <v>1</v>
      </c>
      <c r="G948" t="s">
        <v>2</v>
      </c>
      <c r="H948">
        <v>29</v>
      </c>
      <c r="I948">
        <v>267</v>
      </c>
      <c r="J948" s="1">
        <f>H948/I948</f>
        <v>0.10861423220973783</v>
      </c>
      <c r="K948">
        <v>0</v>
      </c>
      <c r="L948">
        <v>0</v>
      </c>
      <c r="M948">
        <v>0</v>
      </c>
      <c r="N948">
        <v>3</v>
      </c>
      <c r="O948">
        <v>0</v>
      </c>
      <c r="P948">
        <v>0</v>
      </c>
      <c r="Q948">
        <v>0</v>
      </c>
      <c r="R948">
        <v>20</v>
      </c>
      <c r="S948">
        <v>4</v>
      </c>
      <c r="T948">
        <v>0</v>
      </c>
      <c r="U948">
        <v>2</v>
      </c>
      <c r="V948">
        <v>0</v>
      </c>
    </row>
    <row r="949" spans="1:22" ht="12.75">
      <c r="B949">
        <f t="shared" si="17"/>
      </c>
      <c r="G949" t="s">
        <v>3</v>
      </c>
      <c r="H949">
        <v>0</v>
      </c>
      <c r="I949">
        <v>267</v>
      </c>
      <c r="J949" s="1">
        <f>H949/I949</f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</row>
    <row r="950" spans="1:22" ht="12.75">
      <c r="B950">
        <f t="shared" si="17"/>
      </c>
      <c r="G950" t="s">
        <v>4</v>
      </c>
      <c r="H950">
        <v>0</v>
      </c>
      <c r="I950">
        <v>267</v>
      </c>
      <c r="J950" s="1">
        <f>H950/I950</f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</row>
    <row r="951" spans="1:22" ht="12.75">
      <c r="B951">
        <f t="shared" si="17"/>
      </c>
      <c r="G951" t="s">
        <v>5</v>
      </c>
      <c r="H951">
        <v>0</v>
      </c>
      <c r="I951">
        <v>267</v>
      </c>
      <c r="J951" s="1">
        <f>H951/I951</f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</row>
    <row r="952" spans="1:2" ht="12.75">
      <c r="B952">
        <f t="shared" si="17"/>
      </c>
    </row>
    <row r="953" spans="1:22" ht="12.75">
      <c r="B953">
        <f t="shared" si="17"/>
      </c>
      <c r="F953" t="s">
        <v>6</v>
      </c>
      <c r="G953" t="s">
        <v>2</v>
      </c>
      <c r="H953">
        <v>22</v>
      </c>
      <c r="I953">
        <v>166</v>
      </c>
      <c r="J953" s="1">
        <f>H953/I953</f>
        <v>0.13253012048192772</v>
      </c>
      <c r="K953">
        <v>1</v>
      </c>
      <c r="L953">
        <v>1</v>
      </c>
      <c r="M953">
        <v>0</v>
      </c>
      <c r="N953">
        <v>0</v>
      </c>
      <c r="O953">
        <v>2</v>
      </c>
      <c r="P953">
        <v>0</v>
      </c>
      <c r="Q953">
        <v>0</v>
      </c>
      <c r="R953">
        <v>4</v>
      </c>
      <c r="S953">
        <v>0</v>
      </c>
      <c r="T953">
        <v>1</v>
      </c>
      <c r="U953">
        <v>6</v>
      </c>
      <c r="V953">
        <v>7</v>
      </c>
    </row>
    <row r="954" spans="1:22" ht="12.75">
      <c r="B954">
        <f t="shared" si="17"/>
      </c>
      <c r="G954" t="s">
        <v>3</v>
      </c>
      <c r="H954">
        <v>0</v>
      </c>
      <c r="I954">
        <v>166</v>
      </c>
      <c r="J954" s="1">
        <f>H954/I954</f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</row>
    <row r="955" spans="1:22" ht="12.75">
      <c r="B955">
        <f t="shared" si="17"/>
      </c>
      <c r="G955" t="s">
        <v>4</v>
      </c>
      <c r="H955">
        <v>4</v>
      </c>
      <c r="I955">
        <v>166</v>
      </c>
      <c r="J955" s="1">
        <f>H955/I955</f>
        <v>0.024096385542168676</v>
      </c>
      <c r="K955">
        <v>1</v>
      </c>
      <c r="L955">
        <v>1</v>
      </c>
      <c r="M955">
        <v>0</v>
      </c>
      <c r="N955">
        <v>0</v>
      </c>
      <c r="O955">
        <v>2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</row>
    <row r="956" spans="1:22" ht="12.75">
      <c r="B956">
        <f t="shared" si="17"/>
      </c>
      <c r="G956" t="s">
        <v>5</v>
      </c>
      <c r="H956">
        <v>0</v>
      </c>
      <c r="I956">
        <v>166</v>
      </c>
      <c r="J956" s="1">
        <f>H956/I956</f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</row>
    <row r="957" spans="1:2" ht="12.75">
      <c r="B957">
        <f t="shared" si="17"/>
      </c>
    </row>
    <row r="958" spans="1:22" ht="12.75">
      <c r="B958">
        <f t="shared" si="17"/>
      </c>
      <c r="F958" t="s">
        <v>7</v>
      </c>
      <c r="G958" t="s">
        <v>2</v>
      </c>
      <c r="H958">
        <v>35</v>
      </c>
      <c r="I958">
        <v>198</v>
      </c>
      <c r="J958" s="1">
        <f>H958/I958</f>
        <v>0.17676767676767677</v>
      </c>
      <c r="K958">
        <v>0</v>
      </c>
      <c r="L958">
        <v>1</v>
      </c>
      <c r="M958">
        <v>1</v>
      </c>
      <c r="N958">
        <v>2</v>
      </c>
      <c r="O958">
        <v>1</v>
      </c>
      <c r="P958">
        <v>0</v>
      </c>
      <c r="Q958">
        <v>0</v>
      </c>
      <c r="R958">
        <v>4</v>
      </c>
      <c r="S958">
        <v>4</v>
      </c>
      <c r="T958">
        <v>2</v>
      </c>
      <c r="U958">
        <v>1</v>
      </c>
      <c r="V958">
        <v>19</v>
      </c>
    </row>
    <row r="959" spans="1:22" ht="12.75">
      <c r="B959">
        <f t="shared" si="17"/>
      </c>
      <c r="G959" t="s">
        <v>3</v>
      </c>
      <c r="H959">
        <v>0</v>
      </c>
      <c r="I959">
        <v>198</v>
      </c>
      <c r="J959" s="1">
        <f>H959/I959</f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</row>
    <row r="960" spans="1:22" ht="12.75">
      <c r="B960">
        <f t="shared" si="17"/>
      </c>
      <c r="G960" t="s">
        <v>4</v>
      </c>
      <c r="H960">
        <v>5</v>
      </c>
      <c r="I960">
        <v>198</v>
      </c>
      <c r="J960" s="1">
        <f>H960/I960</f>
        <v>0.025252525252525252</v>
      </c>
      <c r="K960">
        <v>0</v>
      </c>
      <c r="L960">
        <v>1</v>
      </c>
      <c r="M960">
        <v>1</v>
      </c>
      <c r="N960">
        <v>2</v>
      </c>
      <c r="O960">
        <v>1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</row>
    <row r="961" spans="1:22" ht="12.75">
      <c r="B961">
        <f t="shared" si="17"/>
      </c>
      <c r="G961" t="s">
        <v>5</v>
      </c>
      <c r="H961">
        <v>0</v>
      </c>
      <c r="I961">
        <v>198</v>
      </c>
      <c r="J961" s="1">
        <f>H961/I961</f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</row>
    <row r="962" spans="1:2" ht="12.75">
      <c r="B962">
        <f t="shared" si="17"/>
      </c>
    </row>
    <row r="963" spans="1:4" ht="12.75">
      <c r="A963" t="s">
        <v>625</v>
      </c>
      <c r="B963" t="str">
        <f t="shared" si="17"/>
        <v>770District</v>
      </c>
      <c r="C963">
        <v>770</v>
      </c>
      <c r="D963" t="s">
        <v>8</v>
      </c>
    </row>
    <row r="964" spans="1:2" ht="12.75">
      <c r="B964">
        <f t="shared" si="17"/>
      </c>
    </row>
    <row r="965" spans="1:22" ht="12.75">
      <c r="B965">
        <f t="shared" si="17"/>
      </c>
      <c r="G965" t="s">
        <v>2</v>
      </c>
      <c r="H965">
        <v>86</v>
      </c>
      <c r="I965">
        <f>I948+I953+I958</f>
        <v>631</v>
      </c>
      <c r="J965" s="1">
        <f>H965/I965</f>
        <v>0.13629160063391443</v>
      </c>
      <c r="K965">
        <v>1</v>
      </c>
      <c r="L965">
        <v>2</v>
      </c>
      <c r="M965">
        <v>1</v>
      </c>
      <c r="N965">
        <v>5</v>
      </c>
      <c r="O965">
        <v>3</v>
      </c>
      <c r="P965">
        <v>0</v>
      </c>
      <c r="Q965">
        <v>0</v>
      </c>
      <c r="R965">
        <v>28</v>
      </c>
      <c r="S965">
        <v>8</v>
      </c>
      <c r="T965">
        <v>3</v>
      </c>
      <c r="U965">
        <v>9</v>
      </c>
      <c r="V965">
        <v>26</v>
      </c>
    </row>
    <row r="966" spans="1:22" ht="12.75">
      <c r="B966">
        <f t="shared" si="17"/>
      </c>
      <c r="G966" t="s">
        <v>3</v>
      </c>
      <c r="H966">
        <v>0</v>
      </c>
      <c r="I966">
        <f>I949+I954+I959</f>
        <v>631</v>
      </c>
      <c r="J966" s="1">
        <f>H966/I966</f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</row>
    <row r="967" spans="1:22" ht="12.75">
      <c r="B967">
        <f t="shared" si="17"/>
      </c>
      <c r="G967" t="s">
        <v>4</v>
      </c>
      <c r="H967">
        <v>9</v>
      </c>
      <c r="I967">
        <f>I950+I955+I960</f>
        <v>631</v>
      </c>
      <c r="J967" s="1">
        <f>H967/I967</f>
        <v>0.014263074484944533</v>
      </c>
      <c r="K967">
        <v>1</v>
      </c>
      <c r="L967">
        <v>2</v>
      </c>
      <c r="M967">
        <v>1</v>
      </c>
      <c r="N967">
        <v>2</v>
      </c>
      <c r="O967">
        <v>1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</row>
    <row r="968" spans="1:22" ht="12.75">
      <c r="B968">
        <f t="shared" si="17"/>
      </c>
      <c r="G968" t="s">
        <v>5</v>
      </c>
      <c r="H968">
        <v>0</v>
      </c>
      <c r="I968">
        <f>I951+I956+I961</f>
        <v>631</v>
      </c>
      <c r="J968" s="1">
        <f>H968/I968</f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</row>
    <row r="969" spans="1:2" ht="12.75">
      <c r="B969">
        <f t="shared" si="17"/>
      </c>
    </row>
    <row r="970" spans="1:4" ht="12.75">
      <c r="A970" t="s">
        <v>247</v>
      </c>
      <c r="B970" t="str">
        <f t="shared" si="17"/>
        <v>CROWLEYTotals:</v>
      </c>
      <c r="C970" t="s">
        <v>56</v>
      </c>
      <c r="D970" t="s">
        <v>9</v>
      </c>
    </row>
    <row r="971" spans="1:2" ht="12.75">
      <c r="B971">
        <f t="shared" si="17"/>
      </c>
    </row>
    <row r="972" spans="1:22" ht="12.75">
      <c r="B972">
        <f t="shared" si="17"/>
      </c>
      <c r="G972" t="s">
        <v>2</v>
      </c>
      <c r="H972">
        <v>86</v>
      </c>
      <c r="I972">
        <f>I965</f>
        <v>631</v>
      </c>
      <c r="J972" s="1">
        <f>H972/I972</f>
        <v>0.13629160063391443</v>
      </c>
      <c r="K972">
        <v>1</v>
      </c>
      <c r="L972">
        <v>2</v>
      </c>
      <c r="M972">
        <v>1</v>
      </c>
      <c r="N972">
        <v>5</v>
      </c>
      <c r="O972">
        <v>3</v>
      </c>
      <c r="P972">
        <v>0</v>
      </c>
      <c r="Q972">
        <v>0</v>
      </c>
      <c r="R972">
        <v>28</v>
      </c>
      <c r="S972">
        <v>8</v>
      </c>
      <c r="T972">
        <v>3</v>
      </c>
      <c r="U972">
        <v>9</v>
      </c>
      <c r="V972">
        <v>26</v>
      </c>
    </row>
    <row r="973" spans="1:22" ht="12.75">
      <c r="B973">
        <f t="shared" si="17"/>
      </c>
      <c r="G973" t="s">
        <v>3</v>
      </c>
      <c r="H973">
        <v>0</v>
      </c>
      <c r="I973">
        <f>I966</f>
        <v>631</v>
      </c>
      <c r="J973" s="1">
        <f>H973/I973</f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</row>
    <row r="974" spans="1:22" ht="12.75">
      <c r="B974">
        <f t="shared" si="17"/>
      </c>
      <c r="G974" t="s">
        <v>4</v>
      </c>
      <c r="H974">
        <v>9</v>
      </c>
      <c r="I974">
        <f>I967</f>
        <v>631</v>
      </c>
      <c r="J974" s="1">
        <f>H974/I974</f>
        <v>0.014263074484944533</v>
      </c>
      <c r="K974">
        <v>1</v>
      </c>
      <c r="L974">
        <v>2</v>
      </c>
      <c r="M974">
        <v>1</v>
      </c>
      <c r="N974">
        <v>2</v>
      </c>
      <c r="O974">
        <v>3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</row>
    <row r="975" spans="1:22" ht="12.75">
      <c r="B975">
        <f t="shared" si="17"/>
      </c>
      <c r="G975" t="s">
        <v>5</v>
      </c>
      <c r="H975">
        <v>0</v>
      </c>
      <c r="I975">
        <f>I968</f>
        <v>631</v>
      </c>
      <c r="J975" s="1">
        <f>H975/I975</f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</row>
    <row r="976" spans="1:2" ht="12.75">
      <c r="B976">
        <f t="shared" si="17"/>
      </c>
    </row>
    <row r="977" spans="1:3" ht="12.75">
      <c r="A977" t="s">
        <v>57</v>
      </c>
      <c r="B977" t="str">
        <f t="shared" si="17"/>
        <v>CUSTER</v>
      </c>
      <c r="C977" t="s">
        <v>57</v>
      </c>
    </row>
    <row r="978" spans="1:2" ht="12.75">
      <c r="B978">
        <f t="shared" si="17"/>
      </c>
    </row>
    <row r="979" spans="1:2" ht="12.75">
      <c r="B979">
        <f t="shared" si="17"/>
      </c>
    </row>
    <row r="980" spans="1:4" ht="12.75">
      <c r="A980" t="s">
        <v>626</v>
      </c>
      <c r="B980" t="str">
        <f aca="true" t="shared" si="18" ref="B980:B1042">CONCATENATE(C980,D980,E980)</f>
        <v>860CUSTER</v>
      </c>
      <c r="C980">
        <v>860</v>
      </c>
      <c r="D980" t="s">
        <v>57</v>
      </c>
    </row>
    <row r="981" spans="1:2" ht="12.75">
      <c r="B981">
        <f t="shared" si="18"/>
      </c>
    </row>
    <row r="982" spans="1:22" ht="12.75">
      <c r="B982">
        <f t="shared" si="18"/>
      </c>
      <c r="F982" t="s">
        <v>1</v>
      </c>
      <c r="G982" t="s">
        <v>2</v>
      </c>
      <c r="H982">
        <v>13</v>
      </c>
      <c r="I982">
        <v>220</v>
      </c>
      <c r="J982" s="1">
        <f>H982/I982</f>
        <v>0.05909090909090909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9</v>
      </c>
      <c r="T982">
        <v>0</v>
      </c>
      <c r="U982">
        <v>0</v>
      </c>
      <c r="V982">
        <v>4</v>
      </c>
    </row>
    <row r="983" spans="1:22" ht="12.75">
      <c r="B983">
        <f t="shared" si="18"/>
      </c>
      <c r="G983" t="s">
        <v>3</v>
      </c>
      <c r="H983">
        <v>0</v>
      </c>
      <c r="I983">
        <v>220</v>
      </c>
      <c r="J983" s="1">
        <f>H983/I983</f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</row>
    <row r="984" spans="1:22" ht="12.75">
      <c r="B984">
        <f t="shared" si="18"/>
      </c>
      <c r="G984" t="s">
        <v>4</v>
      </c>
      <c r="H984">
        <v>0</v>
      </c>
      <c r="I984">
        <v>220</v>
      </c>
      <c r="J984" s="1">
        <f>H984/I984</f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</row>
    <row r="985" spans="1:22" ht="12.75">
      <c r="B985">
        <f t="shared" si="18"/>
      </c>
      <c r="G985" t="s">
        <v>5</v>
      </c>
      <c r="H985">
        <v>0</v>
      </c>
      <c r="I985">
        <v>220</v>
      </c>
      <c r="J985" s="1">
        <f>H985/I985</f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</row>
    <row r="986" spans="1:2" ht="12.75">
      <c r="B986">
        <f t="shared" si="18"/>
      </c>
    </row>
    <row r="987" spans="1:22" ht="12.75">
      <c r="B987">
        <f t="shared" si="18"/>
      </c>
      <c r="F987" t="s">
        <v>6</v>
      </c>
      <c r="G987" t="s">
        <v>2</v>
      </c>
      <c r="H987">
        <v>18</v>
      </c>
      <c r="I987">
        <v>129</v>
      </c>
      <c r="J987" s="1">
        <f>H987/I987</f>
        <v>0.13953488372093023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3</v>
      </c>
      <c r="R987">
        <v>11</v>
      </c>
      <c r="S987">
        <v>0</v>
      </c>
      <c r="T987">
        <v>0</v>
      </c>
      <c r="U987">
        <v>0</v>
      </c>
      <c r="V987">
        <v>4</v>
      </c>
    </row>
    <row r="988" spans="1:22" ht="12.75">
      <c r="B988">
        <f t="shared" si="18"/>
      </c>
      <c r="G988" t="s">
        <v>3</v>
      </c>
      <c r="H988">
        <v>0</v>
      </c>
      <c r="I988">
        <v>129</v>
      </c>
      <c r="J988" s="1">
        <f>H988/I988</f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</row>
    <row r="989" spans="1:22" ht="12.75">
      <c r="B989">
        <f t="shared" si="18"/>
      </c>
      <c r="G989" t="s">
        <v>4</v>
      </c>
      <c r="H989">
        <v>0</v>
      </c>
      <c r="I989">
        <v>129</v>
      </c>
      <c r="J989" s="1">
        <f>H989/I989</f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</row>
    <row r="990" spans="1:22" ht="12.75">
      <c r="B990">
        <f t="shared" si="18"/>
      </c>
      <c r="G990" t="s">
        <v>5</v>
      </c>
      <c r="H990">
        <v>0</v>
      </c>
      <c r="I990">
        <v>129</v>
      </c>
      <c r="J990" s="1">
        <f>H990/I990</f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</row>
    <row r="991" spans="1:2" ht="12.75">
      <c r="B991">
        <f t="shared" si="18"/>
      </c>
    </row>
    <row r="992" spans="1:22" ht="12.75">
      <c r="B992">
        <f t="shared" si="18"/>
      </c>
      <c r="F992" t="s">
        <v>7</v>
      </c>
      <c r="G992" t="s">
        <v>2</v>
      </c>
      <c r="H992">
        <v>57</v>
      </c>
      <c r="I992">
        <v>191</v>
      </c>
      <c r="J992" s="1">
        <f>H992/I992</f>
        <v>0.29842931937172773</v>
      </c>
      <c r="K992">
        <v>0</v>
      </c>
      <c r="L992">
        <v>0</v>
      </c>
      <c r="M992">
        <v>5</v>
      </c>
      <c r="N992">
        <v>0</v>
      </c>
      <c r="O992">
        <v>0</v>
      </c>
      <c r="P992">
        <v>0</v>
      </c>
      <c r="Q992">
        <v>2</v>
      </c>
      <c r="R992">
        <v>13</v>
      </c>
      <c r="S992">
        <v>1</v>
      </c>
      <c r="T992">
        <v>0</v>
      </c>
      <c r="U992">
        <v>0</v>
      </c>
      <c r="V992">
        <v>35</v>
      </c>
    </row>
    <row r="993" spans="1:22" ht="12.75">
      <c r="B993">
        <f t="shared" si="18"/>
      </c>
      <c r="G993" t="s">
        <v>3</v>
      </c>
      <c r="H993">
        <v>0</v>
      </c>
      <c r="I993">
        <v>191</v>
      </c>
      <c r="J993" s="1">
        <f>H993/I993</f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</row>
    <row r="994" spans="1:22" ht="12.75">
      <c r="B994">
        <f t="shared" si="18"/>
      </c>
      <c r="G994" t="s">
        <v>4</v>
      </c>
      <c r="H994">
        <v>0</v>
      </c>
      <c r="I994">
        <v>191</v>
      </c>
      <c r="J994" s="1">
        <f>H994/I994</f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</row>
    <row r="995" spans="1:22" ht="12.75">
      <c r="B995">
        <f t="shared" si="18"/>
      </c>
      <c r="G995" t="s">
        <v>5</v>
      </c>
      <c r="H995">
        <v>0</v>
      </c>
      <c r="I995">
        <v>191</v>
      </c>
      <c r="J995" s="1">
        <f>H995/I995</f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</row>
    <row r="996" spans="1:2" ht="12.75">
      <c r="B996">
        <f t="shared" si="18"/>
      </c>
    </row>
    <row r="997" spans="1:4" ht="12.75">
      <c r="A997" t="s">
        <v>627</v>
      </c>
      <c r="B997" t="str">
        <f t="shared" si="18"/>
        <v>860District</v>
      </c>
      <c r="C997">
        <v>860</v>
      </c>
      <c r="D997" t="s">
        <v>8</v>
      </c>
    </row>
    <row r="998" spans="1:2" ht="12.75">
      <c r="B998">
        <f t="shared" si="18"/>
      </c>
    </row>
    <row r="999" spans="1:22" ht="12.75">
      <c r="B999">
        <f t="shared" si="18"/>
      </c>
      <c r="G999" t="s">
        <v>2</v>
      </c>
      <c r="H999">
        <v>88</v>
      </c>
      <c r="I999">
        <f>I982+I987+I992</f>
        <v>540</v>
      </c>
      <c r="J999" s="1">
        <f>H999/I999</f>
        <v>0.16296296296296298</v>
      </c>
      <c r="K999">
        <v>0</v>
      </c>
      <c r="L999">
        <v>0</v>
      </c>
      <c r="M999">
        <v>5</v>
      </c>
      <c r="N999">
        <v>0</v>
      </c>
      <c r="O999">
        <v>0</v>
      </c>
      <c r="P999">
        <v>0</v>
      </c>
      <c r="Q999">
        <v>5</v>
      </c>
      <c r="R999">
        <v>24</v>
      </c>
      <c r="S999">
        <v>10</v>
      </c>
      <c r="T999">
        <v>0</v>
      </c>
      <c r="U999">
        <v>0</v>
      </c>
      <c r="V999">
        <v>43</v>
      </c>
    </row>
    <row r="1000" spans="1:22" ht="12.75">
      <c r="B1000">
        <f t="shared" si="18"/>
      </c>
      <c r="G1000" t="s">
        <v>3</v>
      </c>
      <c r="H1000">
        <v>0</v>
      </c>
      <c r="I1000">
        <f>I983+I988+I993</f>
        <v>540</v>
      </c>
      <c r="J1000" s="1">
        <f>H1000/I1000</f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</row>
    <row r="1001" spans="1:22" ht="12.75">
      <c r="B1001">
        <f t="shared" si="18"/>
      </c>
      <c r="G1001" t="s">
        <v>4</v>
      </c>
      <c r="H1001">
        <v>0</v>
      </c>
      <c r="I1001">
        <f>I984+I989+I994</f>
        <v>540</v>
      </c>
      <c r="J1001" s="1">
        <f>H1001/I1001</f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</row>
    <row r="1002" spans="1:22" ht="12.75">
      <c r="B1002">
        <f t="shared" si="18"/>
      </c>
      <c r="G1002" t="s">
        <v>5</v>
      </c>
      <c r="H1002">
        <v>0</v>
      </c>
      <c r="I1002">
        <f>I985+I990+I995</f>
        <v>540</v>
      </c>
      <c r="J1002" s="1">
        <f>H1002/I1002</f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</row>
    <row r="1003" spans="1:2" ht="12.75">
      <c r="B1003">
        <f t="shared" si="18"/>
      </c>
    </row>
    <row r="1004" spans="1:4" ht="12.75">
      <c r="A1004" t="s">
        <v>248</v>
      </c>
      <c r="B1004" t="str">
        <f t="shared" si="18"/>
        <v>CUSTERTotals:</v>
      </c>
      <c r="C1004" t="s">
        <v>57</v>
      </c>
      <c r="D1004" t="s">
        <v>9</v>
      </c>
    </row>
    <row r="1005" spans="1:2" ht="12.75">
      <c r="B1005">
        <f t="shared" si="18"/>
      </c>
    </row>
    <row r="1006" spans="1:22" ht="12.75">
      <c r="B1006">
        <f t="shared" si="18"/>
      </c>
      <c r="G1006" t="s">
        <v>2</v>
      </c>
      <c r="H1006">
        <v>88</v>
      </c>
      <c r="I1006">
        <f>I999</f>
        <v>540</v>
      </c>
      <c r="J1006" s="1">
        <f>H1006/I1006</f>
        <v>0.16296296296296298</v>
      </c>
      <c r="K1006">
        <v>0</v>
      </c>
      <c r="L1006">
        <v>0</v>
      </c>
      <c r="M1006">
        <v>5</v>
      </c>
      <c r="N1006">
        <v>0</v>
      </c>
      <c r="O1006">
        <v>0</v>
      </c>
      <c r="P1006">
        <v>0</v>
      </c>
      <c r="Q1006">
        <v>5</v>
      </c>
      <c r="R1006">
        <v>24</v>
      </c>
      <c r="S1006">
        <v>10</v>
      </c>
      <c r="T1006">
        <v>0</v>
      </c>
      <c r="U1006">
        <v>0</v>
      </c>
      <c r="V1006">
        <v>43</v>
      </c>
    </row>
    <row r="1007" spans="1:22" ht="12.75">
      <c r="B1007">
        <f t="shared" si="18"/>
      </c>
      <c r="G1007" t="s">
        <v>3</v>
      </c>
      <c r="H1007">
        <v>0</v>
      </c>
      <c r="I1007">
        <f>I1000</f>
        <v>540</v>
      </c>
      <c r="J1007" s="1">
        <f>H1007/I1007</f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</row>
    <row r="1008" spans="1:22" ht="12.75">
      <c r="B1008">
        <f t="shared" si="18"/>
      </c>
      <c r="G1008" t="s">
        <v>4</v>
      </c>
      <c r="H1008">
        <v>0</v>
      </c>
      <c r="I1008">
        <f>I1001</f>
        <v>540</v>
      </c>
      <c r="J1008" s="1">
        <f>H1008/I1008</f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</row>
    <row r="1009" spans="1:22" ht="12.75">
      <c r="B1009">
        <f t="shared" si="18"/>
      </c>
      <c r="G1009" t="s">
        <v>5</v>
      </c>
      <c r="H1009">
        <v>0</v>
      </c>
      <c r="I1009">
        <f>I1002</f>
        <v>540</v>
      </c>
      <c r="J1009" s="1">
        <f>H1009/I1009</f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</row>
    <row r="1010" spans="1:2" ht="12.75">
      <c r="B1010">
        <f t="shared" si="18"/>
      </c>
    </row>
    <row r="1011" spans="1:3" ht="12.75">
      <c r="A1011" t="s">
        <v>58</v>
      </c>
      <c r="B1011" t="str">
        <f t="shared" si="18"/>
        <v>DELTA</v>
      </c>
      <c r="C1011" t="s">
        <v>58</v>
      </c>
    </row>
    <row r="1012" spans="1:2" ht="12.75">
      <c r="B1012">
        <f t="shared" si="18"/>
      </c>
    </row>
    <row r="1013" spans="1:2" ht="12.75">
      <c r="B1013">
        <f t="shared" si="18"/>
      </c>
    </row>
    <row r="1014" spans="1:4" ht="12.75">
      <c r="A1014" t="s">
        <v>628</v>
      </c>
      <c r="B1014" t="str">
        <f t="shared" si="18"/>
        <v>870DELTA</v>
      </c>
      <c r="C1014">
        <v>870</v>
      </c>
      <c r="D1014" t="s">
        <v>58</v>
      </c>
    </row>
    <row r="1015" spans="1:2" ht="12.75">
      <c r="B1015">
        <f t="shared" si="18"/>
      </c>
    </row>
    <row r="1016" spans="1:22" ht="12.75">
      <c r="B1016">
        <f t="shared" si="18"/>
      </c>
      <c r="F1016" t="s">
        <v>1</v>
      </c>
      <c r="G1016" t="s">
        <v>2</v>
      </c>
      <c r="H1016">
        <v>69</v>
      </c>
      <c r="I1016">
        <v>2308</v>
      </c>
      <c r="J1016" s="1">
        <f>H1016/I1016</f>
        <v>0.029896013864818025</v>
      </c>
      <c r="K1016">
        <v>0</v>
      </c>
      <c r="L1016">
        <v>7</v>
      </c>
      <c r="M1016">
        <v>1</v>
      </c>
      <c r="N1016">
        <v>0</v>
      </c>
      <c r="O1016">
        <v>3</v>
      </c>
      <c r="P1016">
        <v>0</v>
      </c>
      <c r="Q1016">
        <v>0</v>
      </c>
      <c r="R1016">
        <v>23</v>
      </c>
      <c r="S1016">
        <v>12</v>
      </c>
      <c r="T1016">
        <v>0</v>
      </c>
      <c r="U1016">
        <v>0</v>
      </c>
      <c r="V1016">
        <v>23</v>
      </c>
    </row>
    <row r="1017" spans="1:22" ht="12.75">
      <c r="B1017">
        <f t="shared" si="18"/>
      </c>
      <c r="G1017" t="s">
        <v>3</v>
      </c>
      <c r="H1017">
        <v>0</v>
      </c>
      <c r="I1017">
        <v>2308</v>
      </c>
      <c r="J1017" s="1">
        <f>H1017/I1017</f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</row>
    <row r="1018" spans="1:22" ht="12.75">
      <c r="B1018">
        <f t="shared" si="18"/>
      </c>
      <c r="G1018" t="s">
        <v>4</v>
      </c>
      <c r="H1018">
        <v>2</v>
      </c>
      <c r="I1018">
        <v>2308</v>
      </c>
      <c r="J1018" s="1">
        <f>H1018/I1018</f>
        <v>0.0008665511265164644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2</v>
      </c>
      <c r="T1018">
        <v>0</v>
      </c>
      <c r="U1018">
        <v>0</v>
      </c>
      <c r="V1018">
        <v>0</v>
      </c>
    </row>
    <row r="1019" spans="1:22" ht="12.75">
      <c r="B1019">
        <f t="shared" si="18"/>
      </c>
      <c r="G1019" t="s">
        <v>5</v>
      </c>
      <c r="H1019">
        <v>0</v>
      </c>
      <c r="I1019">
        <v>2308</v>
      </c>
      <c r="J1019" s="1">
        <f>H1019/I1019</f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</row>
    <row r="1020" spans="1:2" ht="12.75">
      <c r="B1020">
        <f t="shared" si="18"/>
      </c>
    </row>
    <row r="1021" spans="1:22" ht="12.75">
      <c r="B1021">
        <f t="shared" si="18"/>
      </c>
      <c r="F1021" t="s">
        <v>6</v>
      </c>
      <c r="G1021" t="s">
        <v>2</v>
      </c>
      <c r="H1021">
        <v>121</v>
      </c>
      <c r="I1021">
        <v>798</v>
      </c>
      <c r="J1021" s="1">
        <f>H1021/I1021</f>
        <v>0.15162907268170425</v>
      </c>
      <c r="K1021">
        <v>0</v>
      </c>
      <c r="L1021">
        <v>1</v>
      </c>
      <c r="M1021">
        <v>0</v>
      </c>
      <c r="N1021">
        <v>0</v>
      </c>
      <c r="O1021">
        <v>0</v>
      </c>
      <c r="P1021">
        <v>2</v>
      </c>
      <c r="Q1021">
        <v>0</v>
      </c>
      <c r="R1021">
        <v>40</v>
      </c>
      <c r="S1021">
        <v>29</v>
      </c>
      <c r="T1021">
        <v>1</v>
      </c>
      <c r="U1021">
        <v>0</v>
      </c>
      <c r="V1021">
        <v>48</v>
      </c>
    </row>
    <row r="1022" spans="1:22" ht="12.75">
      <c r="B1022">
        <f t="shared" si="18"/>
      </c>
      <c r="G1022" t="s">
        <v>3</v>
      </c>
      <c r="H1022">
        <v>3</v>
      </c>
      <c r="I1022">
        <v>798</v>
      </c>
      <c r="J1022" s="1">
        <f>H1022/I1022</f>
        <v>0.0037593984962406013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3</v>
      </c>
      <c r="U1022">
        <v>0</v>
      </c>
      <c r="V1022">
        <v>0</v>
      </c>
    </row>
    <row r="1023" spans="1:22" ht="12.75">
      <c r="B1023">
        <f t="shared" si="18"/>
      </c>
      <c r="G1023" t="s">
        <v>4</v>
      </c>
      <c r="H1023">
        <v>5</v>
      </c>
      <c r="I1023">
        <v>798</v>
      </c>
      <c r="J1023" s="1">
        <f>H1023/I1023</f>
        <v>0.006265664160401002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1</v>
      </c>
      <c r="S1023">
        <v>0</v>
      </c>
      <c r="T1023">
        <v>3</v>
      </c>
      <c r="U1023">
        <v>0</v>
      </c>
      <c r="V1023">
        <v>1</v>
      </c>
    </row>
    <row r="1024" spans="1:22" ht="12.75">
      <c r="B1024">
        <f t="shared" si="18"/>
      </c>
      <c r="G1024" t="s">
        <v>5</v>
      </c>
      <c r="H1024">
        <v>0</v>
      </c>
      <c r="I1024">
        <v>798</v>
      </c>
      <c r="J1024" s="1">
        <f>H1024/I1024</f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</row>
    <row r="1025" spans="1:2" ht="12.75">
      <c r="B1025">
        <f t="shared" si="18"/>
      </c>
    </row>
    <row r="1026" spans="1:22" ht="12.75">
      <c r="B1026">
        <f t="shared" si="18"/>
      </c>
      <c r="F1026" t="s">
        <v>7</v>
      </c>
      <c r="G1026" t="s">
        <v>2</v>
      </c>
      <c r="H1026">
        <v>195</v>
      </c>
      <c r="I1026">
        <v>2480</v>
      </c>
      <c r="J1026" s="1">
        <f>H1026/I1026</f>
        <v>0.07862903225806452</v>
      </c>
      <c r="K1026">
        <v>12</v>
      </c>
      <c r="L1026">
        <v>0</v>
      </c>
      <c r="M1026">
        <v>3</v>
      </c>
      <c r="N1026">
        <v>0</v>
      </c>
      <c r="O1026">
        <v>1</v>
      </c>
      <c r="P1026">
        <v>6</v>
      </c>
      <c r="Q1026">
        <v>0</v>
      </c>
      <c r="R1026">
        <v>72</v>
      </c>
      <c r="S1026">
        <v>7</v>
      </c>
      <c r="T1026">
        <v>3</v>
      </c>
      <c r="U1026">
        <v>0</v>
      </c>
      <c r="V1026">
        <v>91</v>
      </c>
    </row>
    <row r="1027" spans="1:22" ht="12.75">
      <c r="B1027">
        <f t="shared" si="18"/>
      </c>
      <c r="G1027" t="s">
        <v>3</v>
      </c>
      <c r="H1027">
        <v>8</v>
      </c>
      <c r="I1027">
        <v>2480</v>
      </c>
      <c r="J1027" s="1">
        <f>H1027/I1027</f>
        <v>0.0032258064516129032</v>
      </c>
      <c r="K1027">
        <v>2</v>
      </c>
      <c r="L1027">
        <v>0</v>
      </c>
      <c r="M1027">
        <v>0</v>
      </c>
      <c r="N1027">
        <v>0</v>
      </c>
      <c r="O1027">
        <v>1</v>
      </c>
      <c r="P1027">
        <v>0</v>
      </c>
      <c r="Q1027">
        <v>0</v>
      </c>
      <c r="R1027">
        <v>0</v>
      </c>
      <c r="S1027">
        <v>2</v>
      </c>
      <c r="T1027">
        <v>3</v>
      </c>
      <c r="U1027">
        <v>0</v>
      </c>
      <c r="V1027">
        <v>0</v>
      </c>
    </row>
    <row r="1028" spans="1:22" ht="12.75">
      <c r="B1028">
        <f t="shared" si="18"/>
      </c>
      <c r="G1028" t="s">
        <v>4</v>
      </c>
      <c r="H1028">
        <v>37</v>
      </c>
      <c r="I1028">
        <v>2480</v>
      </c>
      <c r="J1028" s="1">
        <f>H1028/I1028</f>
        <v>0.014919354838709677</v>
      </c>
      <c r="K1028">
        <v>12</v>
      </c>
      <c r="L1028">
        <v>0</v>
      </c>
      <c r="M1028">
        <v>0</v>
      </c>
      <c r="N1028">
        <v>0</v>
      </c>
      <c r="O1028">
        <v>2</v>
      </c>
      <c r="P1028">
        <v>2</v>
      </c>
      <c r="Q1028">
        <v>0</v>
      </c>
      <c r="R1028">
        <v>2</v>
      </c>
      <c r="S1028">
        <v>2</v>
      </c>
      <c r="T1028">
        <v>2</v>
      </c>
      <c r="U1028">
        <v>0</v>
      </c>
      <c r="V1028">
        <v>12</v>
      </c>
    </row>
    <row r="1029" spans="1:22" ht="12.75">
      <c r="B1029">
        <f t="shared" si="18"/>
      </c>
      <c r="G1029" t="s">
        <v>5</v>
      </c>
      <c r="H1029">
        <v>0</v>
      </c>
      <c r="I1029">
        <v>2480</v>
      </c>
      <c r="J1029" s="1">
        <f>H1029/I1029</f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</row>
    <row r="1030" spans="1:2" ht="12.75">
      <c r="B1030">
        <f t="shared" si="18"/>
      </c>
    </row>
    <row r="1031" spans="1:4" ht="12.75">
      <c r="A1031" t="s">
        <v>629</v>
      </c>
      <c r="B1031" t="str">
        <f t="shared" si="18"/>
        <v>870District</v>
      </c>
      <c r="C1031">
        <v>870</v>
      </c>
      <c r="D1031" t="s">
        <v>8</v>
      </c>
    </row>
    <row r="1032" spans="1:2" ht="12.75">
      <c r="B1032">
        <f t="shared" si="18"/>
      </c>
    </row>
    <row r="1033" spans="1:22" ht="12.75">
      <c r="B1033">
        <f t="shared" si="18"/>
      </c>
      <c r="G1033" t="s">
        <v>2</v>
      </c>
      <c r="H1033">
        <v>385</v>
      </c>
      <c r="I1033">
        <f>I1026+I1021+I1016</f>
        <v>5586</v>
      </c>
      <c r="J1033" s="1">
        <f>H1033/I1033</f>
        <v>0.06892230576441102</v>
      </c>
      <c r="K1033">
        <v>12</v>
      </c>
      <c r="L1033">
        <v>8</v>
      </c>
      <c r="M1033">
        <v>4</v>
      </c>
      <c r="N1033">
        <v>0</v>
      </c>
      <c r="O1033">
        <v>4</v>
      </c>
      <c r="P1033">
        <v>8</v>
      </c>
      <c r="Q1033">
        <v>0</v>
      </c>
      <c r="R1033">
        <v>135</v>
      </c>
      <c r="S1033">
        <v>48</v>
      </c>
      <c r="T1033">
        <v>4</v>
      </c>
      <c r="U1033">
        <v>0</v>
      </c>
      <c r="V1033">
        <v>162</v>
      </c>
    </row>
    <row r="1034" spans="1:22" ht="12.75">
      <c r="B1034">
        <f t="shared" si="18"/>
      </c>
      <c r="G1034" t="s">
        <v>3</v>
      </c>
      <c r="H1034">
        <v>11</v>
      </c>
      <c r="I1034">
        <f>I1027+I1022+I1017</f>
        <v>5586</v>
      </c>
      <c r="J1034" s="1">
        <f>H1034/I1034</f>
        <v>0.0019692087361260296</v>
      </c>
      <c r="K1034">
        <v>2</v>
      </c>
      <c r="L1034">
        <v>0</v>
      </c>
      <c r="M1034">
        <v>0</v>
      </c>
      <c r="N1034">
        <v>0</v>
      </c>
      <c r="O1034">
        <v>1</v>
      </c>
      <c r="P1034">
        <v>0</v>
      </c>
      <c r="Q1034">
        <v>0</v>
      </c>
      <c r="R1034">
        <v>0</v>
      </c>
      <c r="S1034">
        <v>2</v>
      </c>
      <c r="T1034">
        <v>6</v>
      </c>
      <c r="U1034">
        <v>0</v>
      </c>
      <c r="V1034">
        <v>0</v>
      </c>
    </row>
    <row r="1035" spans="1:22" ht="12.75">
      <c r="B1035">
        <f t="shared" si="18"/>
      </c>
      <c r="G1035" t="s">
        <v>4</v>
      </c>
      <c r="H1035">
        <v>44</v>
      </c>
      <c r="I1035">
        <f>I1028+I1023+I1018</f>
        <v>5586</v>
      </c>
      <c r="J1035" s="1">
        <f>H1035/I1035</f>
        <v>0.007876834944504118</v>
      </c>
      <c r="K1035">
        <v>12</v>
      </c>
      <c r="L1035">
        <v>0</v>
      </c>
      <c r="M1035">
        <v>0</v>
      </c>
      <c r="N1035">
        <v>0</v>
      </c>
      <c r="O1035">
        <v>2</v>
      </c>
      <c r="P1035">
        <v>2</v>
      </c>
      <c r="Q1035">
        <v>0</v>
      </c>
      <c r="R1035">
        <v>3</v>
      </c>
      <c r="S1035">
        <v>4</v>
      </c>
      <c r="T1035">
        <v>5</v>
      </c>
      <c r="U1035">
        <v>0</v>
      </c>
      <c r="V1035">
        <v>13</v>
      </c>
    </row>
    <row r="1036" spans="1:22" ht="12.75">
      <c r="B1036">
        <f t="shared" si="18"/>
      </c>
      <c r="G1036" t="s">
        <v>5</v>
      </c>
      <c r="H1036">
        <v>0</v>
      </c>
      <c r="I1036">
        <f>I1029+I1024+I1019</f>
        <v>5586</v>
      </c>
      <c r="J1036" s="1">
        <f>H1036/I1036</f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</row>
    <row r="1037" spans="1:2" ht="12.75">
      <c r="B1037">
        <f t="shared" si="18"/>
      </c>
    </row>
    <row r="1038" spans="1:4" ht="12.75">
      <c r="A1038" t="s">
        <v>249</v>
      </c>
      <c r="B1038" t="str">
        <f t="shared" si="18"/>
        <v>DELTATotals:</v>
      </c>
      <c r="C1038" t="s">
        <v>58</v>
      </c>
      <c r="D1038" t="s">
        <v>9</v>
      </c>
    </row>
    <row r="1039" spans="1:2" ht="12.75">
      <c r="B1039">
        <f t="shared" si="18"/>
      </c>
    </row>
    <row r="1040" spans="1:22" ht="12.75">
      <c r="B1040">
        <f t="shared" si="18"/>
      </c>
      <c r="G1040" t="s">
        <v>2</v>
      </c>
      <c r="H1040">
        <v>385</v>
      </c>
      <c r="I1040">
        <f>I1033</f>
        <v>5586</v>
      </c>
      <c r="J1040" s="1">
        <f>H1040/I1040</f>
        <v>0.06892230576441102</v>
      </c>
      <c r="K1040">
        <v>12</v>
      </c>
      <c r="L1040">
        <v>8</v>
      </c>
      <c r="M1040">
        <v>4</v>
      </c>
      <c r="N1040">
        <v>0</v>
      </c>
      <c r="O1040">
        <v>4</v>
      </c>
      <c r="P1040">
        <v>8</v>
      </c>
      <c r="Q1040">
        <v>0</v>
      </c>
      <c r="R1040">
        <v>135</v>
      </c>
      <c r="S1040">
        <v>48</v>
      </c>
      <c r="T1040">
        <v>4</v>
      </c>
      <c r="U1040">
        <v>0</v>
      </c>
      <c r="V1040">
        <v>162</v>
      </c>
    </row>
    <row r="1041" spans="1:22" ht="12.75">
      <c r="B1041">
        <f t="shared" si="18"/>
      </c>
      <c r="G1041" t="s">
        <v>3</v>
      </c>
      <c r="H1041">
        <v>11</v>
      </c>
      <c r="I1041">
        <f>I1034</f>
        <v>5586</v>
      </c>
      <c r="J1041" s="1">
        <f>H1041/I1041</f>
        <v>0.0019692087361260296</v>
      </c>
      <c r="K1041">
        <v>2</v>
      </c>
      <c r="L1041">
        <v>0</v>
      </c>
      <c r="M1041">
        <v>0</v>
      </c>
      <c r="N1041">
        <v>0</v>
      </c>
      <c r="O1041">
        <v>1</v>
      </c>
      <c r="P1041">
        <v>0</v>
      </c>
      <c r="Q1041">
        <v>0</v>
      </c>
      <c r="R1041">
        <v>0</v>
      </c>
      <c r="S1041">
        <v>2</v>
      </c>
      <c r="T1041">
        <v>6</v>
      </c>
      <c r="U1041">
        <v>0</v>
      </c>
      <c r="V1041">
        <v>0</v>
      </c>
    </row>
    <row r="1042" spans="1:22" ht="12.75">
      <c r="B1042">
        <f t="shared" si="18"/>
      </c>
      <c r="G1042" t="s">
        <v>4</v>
      </c>
      <c r="H1042">
        <v>44</v>
      </c>
      <c r="I1042">
        <f>I1035</f>
        <v>5586</v>
      </c>
      <c r="J1042" s="1">
        <f>H1042/I1042</f>
        <v>0.007876834944504118</v>
      </c>
      <c r="K1042">
        <v>12</v>
      </c>
      <c r="L1042">
        <v>0</v>
      </c>
      <c r="M1042">
        <v>0</v>
      </c>
      <c r="N1042">
        <v>0</v>
      </c>
      <c r="O1042">
        <v>2</v>
      </c>
      <c r="P1042">
        <v>2</v>
      </c>
      <c r="Q1042">
        <v>0</v>
      </c>
      <c r="R1042">
        <v>3</v>
      </c>
      <c r="S1042">
        <v>4</v>
      </c>
      <c r="T1042">
        <v>5</v>
      </c>
      <c r="U1042">
        <v>0</v>
      </c>
      <c r="V1042">
        <v>13</v>
      </c>
    </row>
    <row r="1043" spans="1:22" ht="12.75">
      <c r="B1043">
        <f aca="true" t="shared" si="19" ref="B1043:B1104">CONCATENATE(C1043,D1043,E1043)</f>
      </c>
      <c r="G1043" t="s">
        <v>5</v>
      </c>
      <c r="H1043">
        <v>0</v>
      </c>
      <c r="I1043">
        <f>I1036</f>
        <v>5586</v>
      </c>
      <c r="J1043" s="1">
        <f>H1043/I1043</f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</row>
    <row r="1044" spans="1:2" ht="12.75">
      <c r="B1044">
        <f t="shared" si="19"/>
      </c>
    </row>
    <row r="1045" spans="1:3" ht="12.75">
      <c r="A1045" t="s">
        <v>59</v>
      </c>
      <c r="B1045" t="str">
        <f t="shared" si="19"/>
        <v>DENVER</v>
      </c>
      <c r="C1045" t="s">
        <v>59</v>
      </c>
    </row>
    <row r="1046" spans="1:2" ht="12.75">
      <c r="B1046">
        <f t="shared" si="19"/>
      </c>
    </row>
    <row r="1047" spans="1:2" ht="12.75">
      <c r="B1047">
        <f t="shared" si="19"/>
      </c>
    </row>
    <row r="1048" spans="1:4" ht="12.75">
      <c r="A1048" t="s">
        <v>630</v>
      </c>
      <c r="B1048" t="str">
        <f t="shared" si="19"/>
        <v>880DENVER</v>
      </c>
      <c r="C1048">
        <v>880</v>
      </c>
      <c r="D1048" t="s">
        <v>59</v>
      </c>
    </row>
    <row r="1049" spans="1:2" ht="12.75">
      <c r="B1049">
        <f t="shared" si="19"/>
      </c>
    </row>
    <row r="1050" spans="1:22" ht="12.75">
      <c r="B1050">
        <f t="shared" si="19"/>
      </c>
      <c r="F1050" t="s">
        <v>1</v>
      </c>
      <c r="G1050" t="s">
        <v>2</v>
      </c>
      <c r="H1050">
        <v>2800</v>
      </c>
      <c r="I1050">
        <v>39282</v>
      </c>
      <c r="J1050" s="1">
        <f>H1050/I1050</f>
        <v>0.07127946642227992</v>
      </c>
      <c r="K1050">
        <v>14</v>
      </c>
      <c r="L1050">
        <v>0</v>
      </c>
      <c r="M1050">
        <v>7</v>
      </c>
      <c r="N1050">
        <v>16</v>
      </c>
      <c r="O1050">
        <v>123</v>
      </c>
      <c r="P1050">
        <v>83</v>
      </c>
      <c r="Q1050">
        <v>0</v>
      </c>
      <c r="R1050">
        <v>457</v>
      </c>
      <c r="S1050">
        <v>944</v>
      </c>
      <c r="T1050">
        <v>17</v>
      </c>
      <c r="U1050">
        <v>39</v>
      </c>
      <c r="V1050">
        <v>1100</v>
      </c>
    </row>
    <row r="1051" spans="1:22" ht="12.75">
      <c r="B1051">
        <f t="shared" si="19"/>
      </c>
      <c r="G1051" t="s">
        <v>3</v>
      </c>
      <c r="H1051">
        <v>6</v>
      </c>
      <c r="I1051">
        <v>39282</v>
      </c>
      <c r="J1051" s="1">
        <f>H1051/I1051</f>
        <v>0.0001527417137620284</v>
      </c>
      <c r="K1051">
        <v>0</v>
      </c>
      <c r="L1051">
        <v>0</v>
      </c>
      <c r="M1051">
        <v>0</v>
      </c>
      <c r="N1051">
        <v>0</v>
      </c>
      <c r="O1051">
        <v>4</v>
      </c>
      <c r="P1051">
        <v>0</v>
      </c>
      <c r="Q1051">
        <v>0</v>
      </c>
      <c r="R1051">
        <v>0</v>
      </c>
      <c r="S1051">
        <v>1</v>
      </c>
      <c r="T1051">
        <v>0</v>
      </c>
      <c r="U1051">
        <v>0</v>
      </c>
      <c r="V1051">
        <v>1</v>
      </c>
    </row>
    <row r="1052" spans="1:22" ht="12.75">
      <c r="B1052">
        <f t="shared" si="19"/>
      </c>
      <c r="G1052" t="s">
        <v>4</v>
      </c>
      <c r="H1052">
        <v>27</v>
      </c>
      <c r="I1052">
        <v>39282</v>
      </c>
      <c r="J1052" s="1">
        <f>H1052/I1052</f>
        <v>0.0006873377119291278</v>
      </c>
      <c r="K1052">
        <v>6</v>
      </c>
      <c r="L1052">
        <v>0</v>
      </c>
      <c r="M1052">
        <v>0</v>
      </c>
      <c r="N1052">
        <v>2</v>
      </c>
      <c r="O1052">
        <v>2</v>
      </c>
      <c r="P1052">
        <v>0</v>
      </c>
      <c r="Q1052">
        <v>0</v>
      </c>
      <c r="R1052">
        <v>3</v>
      </c>
      <c r="S1052">
        <v>9</v>
      </c>
      <c r="T1052">
        <v>0</v>
      </c>
      <c r="U1052">
        <v>0</v>
      </c>
      <c r="V1052">
        <v>5</v>
      </c>
    </row>
    <row r="1053" spans="1:22" ht="12.75">
      <c r="B1053">
        <f t="shared" si="19"/>
      </c>
      <c r="G1053" t="s">
        <v>5</v>
      </c>
      <c r="H1053">
        <v>0</v>
      </c>
      <c r="I1053">
        <v>39282</v>
      </c>
      <c r="J1053" s="1">
        <f>H1053/I1053</f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</row>
    <row r="1054" spans="1:2" ht="12.75">
      <c r="B1054">
        <f t="shared" si="19"/>
      </c>
    </row>
    <row r="1055" spans="1:22" ht="12.75">
      <c r="B1055">
        <f t="shared" si="19"/>
      </c>
      <c r="F1055" t="s">
        <v>6</v>
      </c>
      <c r="G1055" t="s">
        <v>2</v>
      </c>
      <c r="H1055">
        <v>10004</v>
      </c>
      <c r="I1055">
        <v>17314</v>
      </c>
      <c r="J1055" s="1">
        <f>H1055/I1055</f>
        <v>0.5777983135035232</v>
      </c>
      <c r="K1055">
        <v>208</v>
      </c>
      <c r="L1055">
        <v>17</v>
      </c>
      <c r="M1055">
        <v>31</v>
      </c>
      <c r="N1055">
        <v>42</v>
      </c>
      <c r="O1055">
        <v>148</v>
      </c>
      <c r="P1055">
        <v>167</v>
      </c>
      <c r="Q1055">
        <v>0</v>
      </c>
      <c r="R1055">
        <v>2810</v>
      </c>
      <c r="S1055">
        <v>3410</v>
      </c>
      <c r="T1055">
        <v>59</v>
      </c>
      <c r="U1055">
        <v>107</v>
      </c>
      <c r="V1055">
        <v>3005</v>
      </c>
    </row>
    <row r="1056" spans="1:22" ht="12.75">
      <c r="B1056">
        <f t="shared" si="19"/>
      </c>
      <c r="G1056" t="s">
        <v>3</v>
      </c>
      <c r="H1056">
        <v>68</v>
      </c>
      <c r="I1056">
        <v>17314</v>
      </c>
      <c r="J1056" s="1">
        <f>H1056/I1056</f>
        <v>0.003927457548804436</v>
      </c>
      <c r="K1056">
        <v>6</v>
      </c>
      <c r="L1056">
        <v>0</v>
      </c>
      <c r="M1056">
        <v>0</v>
      </c>
      <c r="N1056">
        <v>3</v>
      </c>
      <c r="O1056">
        <v>19</v>
      </c>
      <c r="P1056">
        <v>1</v>
      </c>
      <c r="Q1056">
        <v>0</v>
      </c>
      <c r="R1056">
        <v>7</v>
      </c>
      <c r="S1056">
        <v>13</v>
      </c>
      <c r="T1056">
        <v>3</v>
      </c>
      <c r="U1056">
        <v>0</v>
      </c>
      <c r="V1056">
        <v>16</v>
      </c>
    </row>
    <row r="1057" spans="1:22" ht="12.75">
      <c r="B1057">
        <f t="shared" si="19"/>
      </c>
      <c r="G1057" t="s">
        <v>4</v>
      </c>
      <c r="H1057">
        <v>643</v>
      </c>
      <c r="I1057">
        <v>17314</v>
      </c>
      <c r="J1057" s="1">
        <f>H1057/I1057</f>
        <v>0.03713757652766547</v>
      </c>
      <c r="K1057">
        <v>102</v>
      </c>
      <c r="L1057">
        <v>1</v>
      </c>
      <c r="M1057">
        <v>0</v>
      </c>
      <c r="N1057">
        <v>17</v>
      </c>
      <c r="O1057">
        <v>56</v>
      </c>
      <c r="P1057">
        <v>32</v>
      </c>
      <c r="Q1057">
        <v>0</v>
      </c>
      <c r="R1057">
        <v>13</v>
      </c>
      <c r="S1057">
        <v>168</v>
      </c>
      <c r="T1057">
        <v>6</v>
      </c>
      <c r="U1057">
        <v>4</v>
      </c>
      <c r="V1057">
        <v>244</v>
      </c>
    </row>
    <row r="1058" spans="1:22" ht="12.75">
      <c r="B1058">
        <f t="shared" si="19"/>
      </c>
      <c r="G1058" t="s">
        <v>5</v>
      </c>
      <c r="H1058">
        <v>0</v>
      </c>
      <c r="I1058">
        <v>17314</v>
      </c>
      <c r="J1058" s="1">
        <f>H1058/I1058</f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</row>
    <row r="1059" spans="1:2" ht="12.75">
      <c r="B1059">
        <f t="shared" si="19"/>
      </c>
    </row>
    <row r="1060" spans="1:22" ht="12.75">
      <c r="B1060">
        <f t="shared" si="19"/>
      </c>
      <c r="F1060" t="s">
        <v>7</v>
      </c>
      <c r="G1060" t="s">
        <v>2</v>
      </c>
      <c r="H1060">
        <v>5123</v>
      </c>
      <c r="I1060">
        <v>26266</v>
      </c>
      <c r="J1060" s="1">
        <f>H1060/I1060</f>
        <v>0.19504302139648214</v>
      </c>
      <c r="K1060">
        <v>415</v>
      </c>
      <c r="L1060">
        <v>59</v>
      </c>
      <c r="M1060">
        <v>32</v>
      </c>
      <c r="N1060">
        <v>40</v>
      </c>
      <c r="O1060">
        <v>88</v>
      </c>
      <c r="P1060">
        <v>87</v>
      </c>
      <c r="Q1060">
        <v>0</v>
      </c>
      <c r="R1060">
        <v>1779</v>
      </c>
      <c r="S1060">
        <v>1202</v>
      </c>
      <c r="T1060">
        <v>21</v>
      </c>
      <c r="U1060">
        <v>58</v>
      </c>
      <c r="V1060">
        <v>1342</v>
      </c>
    </row>
    <row r="1061" spans="1:22" ht="12.75">
      <c r="B1061">
        <f t="shared" si="19"/>
      </c>
      <c r="G1061" t="s">
        <v>3</v>
      </c>
      <c r="H1061">
        <v>72</v>
      </c>
      <c r="I1061">
        <v>26266</v>
      </c>
      <c r="J1061" s="1">
        <f>H1061/I1061</f>
        <v>0.0027411863245260033</v>
      </c>
      <c r="K1061">
        <v>7</v>
      </c>
      <c r="L1061">
        <v>0</v>
      </c>
      <c r="M1061">
        <v>0</v>
      </c>
      <c r="N1061">
        <v>2</v>
      </c>
      <c r="O1061">
        <v>16</v>
      </c>
      <c r="P1061">
        <v>6</v>
      </c>
      <c r="Q1061">
        <v>0</v>
      </c>
      <c r="R1061">
        <v>7</v>
      </c>
      <c r="S1061">
        <v>12</v>
      </c>
      <c r="T1061">
        <v>0</v>
      </c>
      <c r="U1061">
        <v>3</v>
      </c>
      <c r="V1061">
        <v>19</v>
      </c>
    </row>
    <row r="1062" spans="1:22" ht="12.75">
      <c r="B1062">
        <f t="shared" si="19"/>
      </c>
      <c r="G1062" t="s">
        <v>4</v>
      </c>
      <c r="H1062">
        <v>729</v>
      </c>
      <c r="I1062">
        <v>26266</v>
      </c>
      <c r="J1062" s="1">
        <f>H1062/I1062</f>
        <v>0.027754511535825782</v>
      </c>
      <c r="K1062">
        <v>123</v>
      </c>
      <c r="L1062">
        <v>11</v>
      </c>
      <c r="M1062">
        <v>2</v>
      </c>
      <c r="N1062">
        <v>31</v>
      </c>
      <c r="O1062">
        <v>37</v>
      </c>
      <c r="P1062">
        <v>31</v>
      </c>
      <c r="Q1062">
        <v>0</v>
      </c>
      <c r="R1062">
        <v>31</v>
      </c>
      <c r="S1062">
        <v>109</v>
      </c>
      <c r="T1062">
        <v>8</v>
      </c>
      <c r="U1062">
        <v>5</v>
      </c>
      <c r="V1062">
        <v>341</v>
      </c>
    </row>
    <row r="1063" spans="1:22" ht="12.75">
      <c r="B1063">
        <f t="shared" si="19"/>
      </c>
      <c r="G1063" t="s">
        <v>5</v>
      </c>
      <c r="H1063">
        <v>0</v>
      </c>
      <c r="I1063">
        <v>26266</v>
      </c>
      <c r="J1063" s="1">
        <f>H1063/I1063</f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</row>
    <row r="1064" spans="1:2" ht="12.75">
      <c r="B1064">
        <f t="shared" si="19"/>
      </c>
    </row>
    <row r="1065" spans="1:4" ht="12.75">
      <c r="A1065" t="s">
        <v>631</v>
      </c>
      <c r="B1065" t="str">
        <f t="shared" si="19"/>
        <v>880District</v>
      </c>
      <c r="C1065">
        <v>880</v>
      </c>
      <c r="D1065" t="s">
        <v>8</v>
      </c>
    </row>
    <row r="1066" spans="1:2" ht="12.75">
      <c r="B1066">
        <f t="shared" si="19"/>
      </c>
    </row>
    <row r="1067" spans="1:22" ht="12.75">
      <c r="B1067">
        <f t="shared" si="19"/>
      </c>
      <c r="G1067" t="s">
        <v>2</v>
      </c>
      <c r="H1067">
        <v>17927</v>
      </c>
      <c r="I1067">
        <f>I1060+I1055+I1050</f>
        <v>82862</v>
      </c>
      <c r="J1067" s="1">
        <f>H1067/I1067</f>
        <v>0.2163476623784123</v>
      </c>
      <c r="K1067">
        <v>637</v>
      </c>
      <c r="L1067">
        <v>76</v>
      </c>
      <c r="M1067">
        <v>70</v>
      </c>
      <c r="N1067">
        <v>98</v>
      </c>
      <c r="O1067">
        <v>359</v>
      </c>
      <c r="P1067">
        <v>337</v>
      </c>
      <c r="Q1067">
        <v>0</v>
      </c>
      <c r="R1067">
        <v>5046</v>
      </c>
      <c r="S1067">
        <v>5556</v>
      </c>
      <c r="T1067">
        <v>97</v>
      </c>
      <c r="U1067">
        <v>204</v>
      </c>
      <c r="V1067">
        <v>5447</v>
      </c>
    </row>
    <row r="1068" spans="1:22" ht="12.75">
      <c r="B1068">
        <f t="shared" si="19"/>
      </c>
      <c r="G1068" t="s">
        <v>3</v>
      </c>
      <c r="H1068">
        <v>146</v>
      </c>
      <c r="I1068">
        <f>I1061+I1056+I1051</f>
        <v>82862</v>
      </c>
      <c r="J1068" s="1">
        <f>H1068/I1068</f>
        <v>0.0017619656778740556</v>
      </c>
      <c r="K1068">
        <v>13</v>
      </c>
      <c r="L1068">
        <v>0</v>
      </c>
      <c r="M1068">
        <v>0</v>
      </c>
      <c r="N1068">
        <v>5</v>
      </c>
      <c r="O1068">
        <v>39</v>
      </c>
      <c r="P1068">
        <v>7</v>
      </c>
      <c r="Q1068">
        <v>0</v>
      </c>
      <c r="R1068">
        <v>14</v>
      </c>
      <c r="S1068">
        <v>26</v>
      </c>
      <c r="T1068">
        <v>3</v>
      </c>
      <c r="U1068">
        <v>3</v>
      </c>
      <c r="V1068">
        <v>36</v>
      </c>
    </row>
    <row r="1069" spans="1:22" ht="12.75">
      <c r="B1069">
        <f t="shared" si="19"/>
      </c>
      <c r="G1069" t="s">
        <v>4</v>
      </c>
      <c r="H1069">
        <v>1399</v>
      </c>
      <c r="I1069">
        <f>I1062+I1057+I1052</f>
        <v>82862</v>
      </c>
      <c r="J1069" s="1">
        <f>H1069/I1069</f>
        <v>0.016883493036615096</v>
      </c>
      <c r="K1069">
        <v>231</v>
      </c>
      <c r="L1069">
        <v>12</v>
      </c>
      <c r="M1069">
        <v>2</v>
      </c>
      <c r="N1069">
        <v>50</v>
      </c>
      <c r="O1069">
        <v>58</v>
      </c>
      <c r="P1069">
        <v>63</v>
      </c>
      <c r="Q1069">
        <v>0</v>
      </c>
      <c r="R1069">
        <v>47</v>
      </c>
      <c r="S1069">
        <v>286</v>
      </c>
      <c r="T1069">
        <v>14</v>
      </c>
      <c r="U1069">
        <v>9</v>
      </c>
      <c r="V1069">
        <v>590</v>
      </c>
    </row>
    <row r="1070" spans="1:22" ht="12.75">
      <c r="B1070">
        <f t="shared" si="19"/>
      </c>
      <c r="G1070" t="s">
        <v>5</v>
      </c>
      <c r="H1070">
        <v>0</v>
      </c>
      <c r="I1070">
        <f>I1063+I1058+I1053</f>
        <v>82862</v>
      </c>
      <c r="J1070" s="1">
        <f>H1070/I1070</f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</row>
    <row r="1071" spans="1:2" ht="12.75">
      <c r="B1071">
        <f t="shared" si="19"/>
      </c>
    </row>
    <row r="1072" spans="1:4" ht="12.75">
      <c r="A1072" t="s">
        <v>250</v>
      </c>
      <c r="B1072" t="str">
        <f t="shared" si="19"/>
        <v>DENVERTotals:</v>
      </c>
      <c r="C1072" t="s">
        <v>59</v>
      </c>
      <c r="D1072" t="s">
        <v>9</v>
      </c>
    </row>
    <row r="1073" spans="1:2" ht="12.75">
      <c r="B1073">
        <f t="shared" si="19"/>
      </c>
    </row>
    <row r="1074" spans="1:22" ht="12.75">
      <c r="B1074">
        <f t="shared" si="19"/>
      </c>
      <c r="G1074" t="s">
        <v>2</v>
      </c>
      <c r="H1074">
        <v>17927</v>
      </c>
      <c r="I1074">
        <f>I1067</f>
        <v>82862</v>
      </c>
      <c r="J1074" s="1">
        <f>H1074/I1074</f>
        <v>0.2163476623784123</v>
      </c>
      <c r="K1074">
        <v>637</v>
      </c>
      <c r="L1074">
        <v>76</v>
      </c>
      <c r="M1074">
        <v>70</v>
      </c>
      <c r="N1074">
        <v>98</v>
      </c>
      <c r="O1074">
        <v>359</v>
      </c>
      <c r="P1074">
        <v>337</v>
      </c>
      <c r="Q1074">
        <v>0</v>
      </c>
      <c r="R1074">
        <v>5046</v>
      </c>
      <c r="S1074">
        <v>5556</v>
      </c>
      <c r="T1074">
        <v>97</v>
      </c>
      <c r="U1074">
        <v>204</v>
      </c>
      <c r="V1074">
        <v>5447</v>
      </c>
    </row>
    <row r="1075" spans="1:22" ht="12.75">
      <c r="B1075">
        <f t="shared" si="19"/>
      </c>
      <c r="G1075" t="s">
        <v>3</v>
      </c>
      <c r="H1075">
        <v>146</v>
      </c>
      <c r="I1075">
        <f>I1068</f>
        <v>82862</v>
      </c>
      <c r="J1075" s="1">
        <f>H1075/I1075</f>
        <v>0.0017619656778740556</v>
      </c>
      <c r="K1075">
        <v>13</v>
      </c>
      <c r="L1075">
        <v>0</v>
      </c>
      <c r="M1075">
        <v>0</v>
      </c>
      <c r="N1075">
        <v>5</v>
      </c>
      <c r="O1075">
        <v>39</v>
      </c>
      <c r="P1075">
        <v>7</v>
      </c>
      <c r="Q1075">
        <v>0</v>
      </c>
      <c r="R1075">
        <v>14</v>
      </c>
      <c r="S1075">
        <v>26</v>
      </c>
      <c r="T1075">
        <v>3</v>
      </c>
      <c r="U1075">
        <v>3</v>
      </c>
      <c r="V1075">
        <v>36</v>
      </c>
    </row>
    <row r="1076" spans="1:22" ht="12.75">
      <c r="B1076">
        <f t="shared" si="19"/>
      </c>
      <c r="G1076" t="s">
        <v>4</v>
      </c>
      <c r="H1076">
        <v>1399</v>
      </c>
      <c r="I1076">
        <f>I1069</f>
        <v>82862</v>
      </c>
      <c r="J1076" s="1">
        <f>H1076/I1076</f>
        <v>0.016883493036615096</v>
      </c>
      <c r="K1076">
        <v>231</v>
      </c>
      <c r="L1076">
        <v>12</v>
      </c>
      <c r="M1076">
        <v>2</v>
      </c>
      <c r="N1076">
        <v>50</v>
      </c>
      <c r="O1076">
        <v>95</v>
      </c>
      <c r="P1076">
        <v>63</v>
      </c>
      <c r="Q1076">
        <v>0</v>
      </c>
      <c r="R1076">
        <v>47</v>
      </c>
      <c r="S1076">
        <v>286</v>
      </c>
      <c r="T1076">
        <v>14</v>
      </c>
      <c r="U1076">
        <v>9</v>
      </c>
      <c r="V1076">
        <v>590</v>
      </c>
    </row>
    <row r="1077" spans="1:22" ht="12.75">
      <c r="B1077">
        <f t="shared" si="19"/>
      </c>
      <c r="G1077" t="s">
        <v>5</v>
      </c>
      <c r="H1077">
        <v>0</v>
      </c>
      <c r="I1077">
        <f>I1070</f>
        <v>82862</v>
      </c>
      <c r="J1077" s="1">
        <f>H1077/I1077</f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</row>
    <row r="1078" spans="1:2" ht="12.75">
      <c r="B1078">
        <f t="shared" si="19"/>
      </c>
    </row>
    <row r="1079" spans="1:3" ht="12.75">
      <c r="A1079" t="s">
        <v>60</v>
      </c>
      <c r="B1079" t="str">
        <f t="shared" si="19"/>
        <v>DOLORES</v>
      </c>
      <c r="C1079" t="s">
        <v>60</v>
      </c>
    </row>
    <row r="1080" spans="1:2" ht="12.75">
      <c r="B1080">
        <f t="shared" si="19"/>
      </c>
    </row>
    <row r="1081" spans="1:2" ht="12.75">
      <c r="B1081">
        <f t="shared" si="19"/>
      </c>
    </row>
    <row r="1082" spans="1:4" ht="12.75">
      <c r="A1082" t="s">
        <v>632</v>
      </c>
      <c r="B1082" t="str">
        <f t="shared" si="19"/>
        <v>890DOLORES</v>
      </c>
      <c r="C1082">
        <v>890</v>
      </c>
      <c r="D1082" t="s">
        <v>60</v>
      </c>
    </row>
    <row r="1083" spans="1:2" ht="12.75">
      <c r="B1083">
        <f t="shared" si="19"/>
      </c>
    </row>
    <row r="1084" spans="1:22" ht="12.75">
      <c r="B1084">
        <f t="shared" si="19"/>
      </c>
      <c r="F1084" t="s">
        <v>1</v>
      </c>
      <c r="G1084" t="s">
        <v>2</v>
      </c>
      <c r="H1084">
        <v>3</v>
      </c>
      <c r="I1084">
        <v>122</v>
      </c>
      <c r="J1084" s="1">
        <f>H1084/I1084</f>
        <v>0.02459016393442623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3</v>
      </c>
      <c r="T1084">
        <v>0</v>
      </c>
      <c r="U1084">
        <v>0</v>
      </c>
      <c r="V1084">
        <v>0</v>
      </c>
    </row>
    <row r="1085" spans="1:22" ht="12.75">
      <c r="B1085">
        <f t="shared" si="19"/>
      </c>
      <c r="G1085" t="s">
        <v>3</v>
      </c>
      <c r="H1085">
        <v>0</v>
      </c>
      <c r="I1085">
        <v>122</v>
      </c>
      <c r="J1085" s="1">
        <f>H1085/I1085</f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</row>
    <row r="1086" spans="1:22" ht="12.75">
      <c r="B1086">
        <f t="shared" si="19"/>
      </c>
      <c r="G1086" t="s">
        <v>4</v>
      </c>
      <c r="H1086">
        <v>0</v>
      </c>
      <c r="I1086">
        <v>122</v>
      </c>
      <c r="J1086" s="1">
        <f>H1086/I1086</f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</row>
    <row r="1087" spans="1:22" ht="12.75">
      <c r="B1087">
        <f t="shared" si="19"/>
      </c>
      <c r="G1087" t="s">
        <v>5</v>
      </c>
      <c r="H1087">
        <v>3</v>
      </c>
      <c r="I1087">
        <v>122</v>
      </c>
      <c r="J1087" s="1">
        <f>H1087/I1087</f>
        <v>0.02459016393442623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3</v>
      </c>
      <c r="T1087">
        <v>0</v>
      </c>
      <c r="U1087">
        <v>0</v>
      </c>
      <c r="V1087">
        <v>0</v>
      </c>
    </row>
    <row r="1088" spans="1:2" ht="12.75">
      <c r="B1088">
        <f t="shared" si="19"/>
      </c>
    </row>
    <row r="1089" spans="1:22" ht="12.75">
      <c r="B1089">
        <f t="shared" si="19"/>
      </c>
      <c r="F1089" t="s">
        <v>6</v>
      </c>
      <c r="G1089" t="s">
        <v>2</v>
      </c>
      <c r="H1089">
        <v>24</v>
      </c>
      <c r="I1089">
        <v>71</v>
      </c>
      <c r="J1089" s="1">
        <f>H1089/I1089</f>
        <v>0.3380281690140845</v>
      </c>
      <c r="K1089">
        <v>0</v>
      </c>
      <c r="L1089">
        <v>0</v>
      </c>
      <c r="M1089">
        <v>1</v>
      </c>
      <c r="N1089">
        <v>0</v>
      </c>
      <c r="O1089">
        <v>0</v>
      </c>
      <c r="P1089">
        <v>0</v>
      </c>
      <c r="Q1089">
        <v>0</v>
      </c>
      <c r="R1089">
        <v>21</v>
      </c>
      <c r="S1089">
        <v>2</v>
      </c>
      <c r="T1089">
        <v>0</v>
      </c>
      <c r="U1089">
        <v>0</v>
      </c>
      <c r="V1089">
        <v>0</v>
      </c>
    </row>
    <row r="1090" spans="1:22" ht="12.75">
      <c r="B1090">
        <f t="shared" si="19"/>
      </c>
      <c r="G1090" t="s">
        <v>3</v>
      </c>
      <c r="H1090">
        <v>0</v>
      </c>
      <c r="I1090">
        <v>71</v>
      </c>
      <c r="J1090" s="1">
        <f>H1090/I1090</f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</row>
    <row r="1091" spans="1:22" ht="12.75">
      <c r="B1091">
        <f t="shared" si="19"/>
      </c>
      <c r="G1091" t="s">
        <v>4</v>
      </c>
      <c r="H1091">
        <v>0</v>
      </c>
      <c r="I1091">
        <v>71</v>
      </c>
      <c r="J1091" s="1">
        <f>H1091/I1091</f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</row>
    <row r="1092" spans="1:22" ht="12.75">
      <c r="B1092">
        <f t="shared" si="19"/>
      </c>
      <c r="G1092" t="s">
        <v>5</v>
      </c>
      <c r="H1092">
        <v>0</v>
      </c>
      <c r="I1092">
        <v>71</v>
      </c>
      <c r="J1092" s="1">
        <f>H1092/I1092</f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</row>
    <row r="1093" spans="1:2" ht="12.75">
      <c r="B1093">
        <f t="shared" si="19"/>
      </c>
    </row>
    <row r="1094" spans="1:22" ht="12.75">
      <c r="B1094">
        <f t="shared" si="19"/>
      </c>
      <c r="F1094" t="s">
        <v>7</v>
      </c>
      <c r="G1094" t="s">
        <v>2</v>
      </c>
      <c r="H1094">
        <v>21</v>
      </c>
      <c r="I1094">
        <v>107</v>
      </c>
      <c r="J1094" s="1">
        <f>H1094/I1094</f>
        <v>0.19626168224299065</v>
      </c>
      <c r="K1094">
        <v>0</v>
      </c>
      <c r="L1094">
        <v>0</v>
      </c>
      <c r="M1094">
        <v>1</v>
      </c>
      <c r="N1094">
        <v>1</v>
      </c>
      <c r="O1094">
        <v>0</v>
      </c>
      <c r="P1094">
        <v>0</v>
      </c>
      <c r="Q1094">
        <v>0</v>
      </c>
      <c r="R1094">
        <v>3</v>
      </c>
      <c r="S1094">
        <v>9</v>
      </c>
      <c r="T1094">
        <v>0</v>
      </c>
      <c r="U1094">
        <v>1</v>
      </c>
      <c r="V1094">
        <v>6</v>
      </c>
    </row>
    <row r="1095" spans="1:22" ht="12.75">
      <c r="B1095">
        <f t="shared" si="19"/>
      </c>
      <c r="G1095" t="s">
        <v>3</v>
      </c>
      <c r="H1095">
        <v>1</v>
      </c>
      <c r="I1095">
        <v>107</v>
      </c>
      <c r="J1095" s="1">
        <f>H1095/I1095</f>
        <v>0.009345794392523364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1</v>
      </c>
      <c r="T1095">
        <v>0</v>
      </c>
      <c r="U1095">
        <v>0</v>
      </c>
      <c r="V1095">
        <v>0</v>
      </c>
    </row>
    <row r="1096" spans="1:22" ht="12.75">
      <c r="B1096">
        <f t="shared" si="19"/>
      </c>
      <c r="G1096" t="s">
        <v>4</v>
      </c>
      <c r="H1096">
        <v>0</v>
      </c>
      <c r="I1096">
        <v>107</v>
      </c>
      <c r="J1096" s="1">
        <f>H1096/I1096</f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</row>
    <row r="1097" spans="1:22" ht="12.75">
      <c r="B1097">
        <f t="shared" si="19"/>
      </c>
      <c r="G1097" t="s">
        <v>5</v>
      </c>
      <c r="H1097">
        <v>0</v>
      </c>
      <c r="I1097">
        <v>107</v>
      </c>
      <c r="J1097" s="1">
        <f>H1097/I1097</f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</row>
    <row r="1098" spans="1:2" ht="12.75">
      <c r="B1098">
        <f t="shared" si="19"/>
      </c>
    </row>
    <row r="1099" spans="1:4" ht="12.75">
      <c r="A1099" t="s">
        <v>633</v>
      </c>
      <c r="B1099" t="str">
        <f t="shared" si="19"/>
        <v>890District</v>
      </c>
      <c r="C1099">
        <v>890</v>
      </c>
      <c r="D1099" t="s">
        <v>8</v>
      </c>
    </row>
    <row r="1100" spans="1:2" ht="12.75">
      <c r="B1100">
        <f t="shared" si="19"/>
      </c>
    </row>
    <row r="1101" spans="1:22" ht="12.75">
      <c r="B1101">
        <f t="shared" si="19"/>
      </c>
      <c r="G1101" t="s">
        <v>2</v>
      </c>
      <c r="H1101">
        <v>48</v>
      </c>
      <c r="I1101">
        <f>I1084+I1089+I1094</f>
        <v>300</v>
      </c>
      <c r="J1101" s="1">
        <f>H1101/I1101</f>
        <v>0.16</v>
      </c>
      <c r="K1101">
        <v>0</v>
      </c>
      <c r="L1101">
        <v>0</v>
      </c>
      <c r="M1101">
        <v>2</v>
      </c>
      <c r="N1101">
        <v>1</v>
      </c>
      <c r="O1101">
        <v>0</v>
      </c>
      <c r="P1101">
        <v>0</v>
      </c>
      <c r="Q1101">
        <v>0</v>
      </c>
      <c r="R1101">
        <v>24</v>
      </c>
      <c r="S1101">
        <v>14</v>
      </c>
      <c r="T1101">
        <v>0</v>
      </c>
      <c r="U1101">
        <v>1</v>
      </c>
      <c r="V1101">
        <v>6</v>
      </c>
    </row>
    <row r="1102" spans="1:22" ht="12.75">
      <c r="B1102">
        <f t="shared" si="19"/>
      </c>
      <c r="G1102" t="s">
        <v>3</v>
      </c>
      <c r="H1102">
        <v>1</v>
      </c>
      <c r="I1102">
        <f>I1085+I1090+I1095</f>
        <v>300</v>
      </c>
      <c r="J1102" s="1">
        <f>H1102/I1102</f>
        <v>0.0033333333333333335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1</v>
      </c>
      <c r="T1102">
        <v>0</v>
      </c>
      <c r="U1102">
        <v>0</v>
      </c>
      <c r="V1102">
        <v>0</v>
      </c>
    </row>
    <row r="1103" spans="1:22" ht="12.75">
      <c r="B1103">
        <f t="shared" si="19"/>
      </c>
      <c r="G1103" t="s">
        <v>4</v>
      </c>
      <c r="H1103">
        <v>0</v>
      </c>
      <c r="I1103">
        <f>I1086+I1091+I1096</f>
        <v>300</v>
      </c>
      <c r="J1103" s="1">
        <f>H1103/I1103</f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</row>
    <row r="1104" spans="1:22" ht="12.75">
      <c r="B1104">
        <f t="shared" si="19"/>
      </c>
      <c r="G1104" t="s">
        <v>5</v>
      </c>
      <c r="H1104">
        <v>3</v>
      </c>
      <c r="I1104">
        <f>I1087+I1092+I1097</f>
        <v>300</v>
      </c>
      <c r="J1104" s="1">
        <f>H1104/I1104</f>
        <v>0.01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3</v>
      </c>
      <c r="T1104">
        <v>0</v>
      </c>
      <c r="U1104">
        <v>0</v>
      </c>
      <c r="V1104">
        <v>0</v>
      </c>
    </row>
    <row r="1105" spans="1:2" ht="12.75">
      <c r="B1105">
        <f aca="true" t="shared" si="20" ref="B1105:B1166">CONCATENATE(C1105,D1105,E1105)</f>
      </c>
    </row>
    <row r="1106" spans="1:4" ht="12.75">
      <c r="A1106" t="s">
        <v>251</v>
      </c>
      <c r="B1106" t="str">
        <f t="shared" si="20"/>
        <v>DOLORESTotals:</v>
      </c>
      <c r="C1106" t="s">
        <v>60</v>
      </c>
      <c r="D1106" t="s">
        <v>9</v>
      </c>
    </row>
    <row r="1107" spans="1:2" ht="12.75">
      <c r="B1107">
        <f t="shared" si="20"/>
      </c>
    </row>
    <row r="1108" spans="1:22" ht="12.75">
      <c r="B1108">
        <f t="shared" si="20"/>
      </c>
      <c r="G1108" t="s">
        <v>2</v>
      </c>
      <c r="H1108">
        <v>48</v>
      </c>
      <c r="I1108">
        <f>I1101</f>
        <v>300</v>
      </c>
      <c r="J1108" s="1">
        <f>H1108/I1108</f>
        <v>0.16</v>
      </c>
      <c r="K1108">
        <v>0</v>
      </c>
      <c r="L1108">
        <v>0</v>
      </c>
      <c r="M1108">
        <v>2</v>
      </c>
      <c r="N1108">
        <v>1</v>
      </c>
      <c r="O1108">
        <v>0</v>
      </c>
      <c r="P1108">
        <v>0</v>
      </c>
      <c r="Q1108">
        <v>0</v>
      </c>
      <c r="R1108">
        <v>24</v>
      </c>
      <c r="S1108">
        <v>14</v>
      </c>
      <c r="T1108">
        <v>0</v>
      </c>
      <c r="U1108">
        <v>1</v>
      </c>
      <c r="V1108">
        <v>6</v>
      </c>
    </row>
    <row r="1109" spans="1:22" ht="12.75">
      <c r="B1109">
        <f t="shared" si="20"/>
      </c>
      <c r="G1109" t="s">
        <v>3</v>
      </c>
      <c r="H1109">
        <v>1</v>
      </c>
      <c r="I1109">
        <f>I1102</f>
        <v>300</v>
      </c>
      <c r="J1109" s="1">
        <f>H1109/I1109</f>
        <v>0.0033333333333333335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1</v>
      </c>
      <c r="T1109">
        <v>0</v>
      </c>
      <c r="U1109">
        <v>0</v>
      </c>
      <c r="V1109">
        <v>0</v>
      </c>
    </row>
    <row r="1110" spans="1:22" ht="12.75">
      <c r="B1110">
        <f t="shared" si="20"/>
      </c>
      <c r="G1110" t="s">
        <v>4</v>
      </c>
      <c r="H1110">
        <v>0</v>
      </c>
      <c r="I1110">
        <f>I1103</f>
        <v>300</v>
      </c>
      <c r="J1110" s="1">
        <f>H1110/I1110</f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</row>
    <row r="1111" spans="1:22" ht="12.75">
      <c r="B1111">
        <f t="shared" si="20"/>
      </c>
      <c r="G1111" t="s">
        <v>5</v>
      </c>
      <c r="H1111">
        <v>3</v>
      </c>
      <c r="I1111">
        <f>I1104</f>
        <v>300</v>
      </c>
      <c r="J1111" s="1">
        <f>H1111/I1111</f>
        <v>0.01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3</v>
      </c>
      <c r="T1111">
        <v>0</v>
      </c>
      <c r="U1111">
        <v>0</v>
      </c>
      <c r="V1111">
        <v>0</v>
      </c>
    </row>
    <row r="1112" spans="1:2" ht="12.75">
      <c r="B1112">
        <f t="shared" si="20"/>
      </c>
    </row>
    <row r="1113" spans="1:3" ht="12.75">
      <c r="A1113" t="s">
        <v>61</v>
      </c>
      <c r="B1113" t="str">
        <f t="shared" si="20"/>
        <v>DOUGLAS</v>
      </c>
      <c r="C1113" t="s">
        <v>61</v>
      </c>
    </row>
    <row r="1114" spans="1:2" ht="12.75">
      <c r="B1114">
        <f t="shared" si="20"/>
      </c>
    </row>
    <row r="1115" spans="1:2" ht="12.75">
      <c r="B1115">
        <f t="shared" si="20"/>
      </c>
    </row>
    <row r="1116" spans="1:4" ht="12.75">
      <c r="A1116" t="s">
        <v>634</v>
      </c>
      <c r="B1116" t="str">
        <f t="shared" si="20"/>
        <v>900DOUGLAS</v>
      </c>
      <c r="C1116">
        <v>900</v>
      </c>
      <c r="D1116" t="s">
        <v>61</v>
      </c>
    </row>
    <row r="1117" spans="1:2" ht="12.75">
      <c r="B1117">
        <f t="shared" si="20"/>
      </c>
    </row>
    <row r="1118" spans="1:22" ht="12.75">
      <c r="B1118">
        <f t="shared" si="20"/>
      </c>
      <c r="F1118" t="s">
        <v>1</v>
      </c>
      <c r="G1118" t="s">
        <v>2</v>
      </c>
      <c r="H1118">
        <v>217</v>
      </c>
      <c r="I1118">
        <v>25053</v>
      </c>
      <c r="J1118" s="1">
        <f>H1118/I1118</f>
        <v>0.00866163732886281</v>
      </c>
      <c r="K1118">
        <v>0</v>
      </c>
      <c r="L1118">
        <v>0</v>
      </c>
      <c r="M1118">
        <v>0</v>
      </c>
      <c r="N1118">
        <v>4</v>
      </c>
      <c r="O1118">
        <v>10</v>
      </c>
      <c r="P1118">
        <v>0</v>
      </c>
      <c r="Q1118">
        <v>0</v>
      </c>
      <c r="R1118">
        <v>23</v>
      </c>
      <c r="S1118">
        <v>150</v>
      </c>
      <c r="T1118">
        <v>3</v>
      </c>
      <c r="U1118">
        <v>5</v>
      </c>
      <c r="V1118">
        <v>19</v>
      </c>
    </row>
    <row r="1119" spans="1:22" ht="12.75">
      <c r="B1119">
        <f t="shared" si="20"/>
      </c>
      <c r="G1119" t="s">
        <v>3</v>
      </c>
      <c r="H1119">
        <v>1</v>
      </c>
      <c r="I1119">
        <v>25053</v>
      </c>
      <c r="J1119" s="1">
        <f>H1119/I1119</f>
        <v>3.991537939568116E-05</v>
      </c>
      <c r="K1119">
        <v>0</v>
      </c>
      <c r="L1119">
        <v>0</v>
      </c>
      <c r="M1119">
        <v>0</v>
      </c>
      <c r="N1119">
        <v>0</v>
      </c>
      <c r="O1119">
        <v>1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</row>
    <row r="1120" spans="1:22" ht="12.75">
      <c r="B1120">
        <f t="shared" si="20"/>
      </c>
      <c r="G1120" t="s">
        <v>4</v>
      </c>
      <c r="H1120">
        <v>0</v>
      </c>
      <c r="I1120">
        <v>25053</v>
      </c>
      <c r="J1120" s="1">
        <f>H1120/I1120</f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</row>
    <row r="1121" spans="1:22" ht="12.75">
      <c r="B1121">
        <f t="shared" si="20"/>
      </c>
      <c r="G1121" t="s">
        <v>5</v>
      </c>
      <c r="H1121">
        <v>0</v>
      </c>
      <c r="I1121">
        <v>25053</v>
      </c>
      <c r="J1121" s="1">
        <f>H1121/I1121</f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</row>
    <row r="1122" spans="1:2" ht="12.75">
      <c r="B1122">
        <f t="shared" si="20"/>
      </c>
    </row>
    <row r="1123" spans="1:22" ht="12.75">
      <c r="B1123">
        <f t="shared" si="20"/>
      </c>
      <c r="F1123" t="s">
        <v>6</v>
      </c>
      <c r="G1123" t="s">
        <v>2</v>
      </c>
      <c r="H1123">
        <v>545</v>
      </c>
      <c r="I1123">
        <v>6867</v>
      </c>
      <c r="J1123" s="1">
        <f>H1123/I1123</f>
        <v>0.07936507936507936</v>
      </c>
      <c r="K1123">
        <v>19</v>
      </c>
      <c r="L1123">
        <v>16</v>
      </c>
      <c r="M1123">
        <v>10</v>
      </c>
      <c r="N1123">
        <v>13</v>
      </c>
      <c r="O1123">
        <v>4</v>
      </c>
      <c r="P1123">
        <v>0</v>
      </c>
      <c r="Q1123">
        <v>0</v>
      </c>
      <c r="R1123">
        <v>79</v>
      </c>
      <c r="S1123">
        <v>375</v>
      </c>
      <c r="T1123">
        <v>13</v>
      </c>
      <c r="U1123">
        <v>10</v>
      </c>
      <c r="V1123">
        <v>4</v>
      </c>
    </row>
    <row r="1124" spans="1:22" ht="12.75">
      <c r="B1124">
        <f t="shared" si="20"/>
      </c>
      <c r="G1124" t="s">
        <v>3</v>
      </c>
      <c r="H1124">
        <v>14</v>
      </c>
      <c r="I1124">
        <v>6867</v>
      </c>
      <c r="J1124" s="1">
        <f>H1124/I1124</f>
        <v>0.0020387359836901123</v>
      </c>
      <c r="K1124">
        <v>4</v>
      </c>
      <c r="L1124">
        <v>3</v>
      </c>
      <c r="M1124">
        <v>0</v>
      </c>
      <c r="N1124">
        <v>0</v>
      </c>
      <c r="O1124">
        <v>6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</row>
    <row r="1125" spans="1:22" ht="12.75">
      <c r="B1125">
        <f t="shared" si="20"/>
      </c>
      <c r="G1125" t="s">
        <v>4</v>
      </c>
      <c r="H1125">
        <v>4</v>
      </c>
      <c r="I1125">
        <v>6867</v>
      </c>
      <c r="J1125" s="1">
        <f>H1125/I1125</f>
        <v>0.000582495995340032</v>
      </c>
      <c r="K1125">
        <v>0</v>
      </c>
      <c r="L1125">
        <v>0</v>
      </c>
      <c r="M1125">
        <v>0</v>
      </c>
      <c r="N1125">
        <v>1</v>
      </c>
      <c r="O1125">
        <v>0</v>
      </c>
      <c r="P1125">
        <v>0</v>
      </c>
      <c r="Q1125">
        <v>0</v>
      </c>
      <c r="R1125">
        <v>1</v>
      </c>
      <c r="S1125">
        <v>2</v>
      </c>
      <c r="T1125">
        <v>0</v>
      </c>
      <c r="U1125">
        <v>0</v>
      </c>
      <c r="V1125">
        <v>0</v>
      </c>
    </row>
    <row r="1126" spans="1:22" ht="12.75">
      <c r="B1126">
        <f t="shared" si="20"/>
      </c>
      <c r="G1126" t="s">
        <v>5</v>
      </c>
      <c r="H1126">
        <v>0</v>
      </c>
      <c r="I1126">
        <v>6867</v>
      </c>
      <c r="J1126" s="1">
        <f>H1126/I1126</f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</row>
    <row r="1127" spans="1:2" ht="12.75">
      <c r="B1127">
        <f t="shared" si="20"/>
      </c>
    </row>
    <row r="1128" spans="1:22" ht="12.75">
      <c r="B1128">
        <f t="shared" si="20"/>
      </c>
      <c r="F1128" t="s">
        <v>7</v>
      </c>
      <c r="G1128" t="s">
        <v>2</v>
      </c>
      <c r="H1128">
        <v>1032</v>
      </c>
      <c r="I1128">
        <v>12391</v>
      </c>
      <c r="J1128" s="1">
        <f>H1128/I1128</f>
        <v>0.08328625615365992</v>
      </c>
      <c r="K1128">
        <v>91</v>
      </c>
      <c r="L1128">
        <v>51</v>
      </c>
      <c r="M1128">
        <v>67</v>
      </c>
      <c r="N1128">
        <v>12</v>
      </c>
      <c r="O1128">
        <v>1</v>
      </c>
      <c r="P1128">
        <v>20</v>
      </c>
      <c r="Q1128">
        <v>1</v>
      </c>
      <c r="R1128">
        <v>312</v>
      </c>
      <c r="S1128">
        <v>448</v>
      </c>
      <c r="T1128">
        <v>10</v>
      </c>
      <c r="U1128">
        <v>8</v>
      </c>
      <c r="V1128">
        <v>10</v>
      </c>
    </row>
    <row r="1129" spans="1:22" ht="12.75">
      <c r="B1129">
        <f t="shared" si="20"/>
      </c>
      <c r="G1129" t="s">
        <v>3</v>
      </c>
      <c r="H1129">
        <v>77</v>
      </c>
      <c r="I1129">
        <v>12391</v>
      </c>
      <c r="J1129" s="1">
        <f>H1129/I1129</f>
        <v>0.006214187716891292</v>
      </c>
      <c r="K1129">
        <v>27</v>
      </c>
      <c r="L1129">
        <v>10</v>
      </c>
      <c r="M1129">
        <v>0</v>
      </c>
      <c r="N1129">
        <v>1</v>
      </c>
      <c r="O1129">
        <v>24</v>
      </c>
      <c r="P1129">
        <v>2</v>
      </c>
      <c r="Q1129">
        <v>0</v>
      </c>
      <c r="R1129">
        <v>1</v>
      </c>
      <c r="S1129">
        <v>4</v>
      </c>
      <c r="T1129">
        <v>0</v>
      </c>
      <c r="U1129">
        <v>0</v>
      </c>
      <c r="V1129">
        <v>0</v>
      </c>
    </row>
    <row r="1130" spans="1:22" ht="12.75">
      <c r="B1130">
        <f t="shared" si="20"/>
      </c>
      <c r="G1130" t="s">
        <v>4</v>
      </c>
      <c r="H1130">
        <v>63</v>
      </c>
      <c r="I1130">
        <v>12391</v>
      </c>
      <c r="J1130" s="1">
        <f>H1130/I1130</f>
        <v>0.0050843354047292386</v>
      </c>
      <c r="K1130">
        <v>2</v>
      </c>
      <c r="L1130">
        <v>0</v>
      </c>
      <c r="M1130">
        <v>47</v>
      </c>
      <c r="N1130">
        <v>3</v>
      </c>
      <c r="O1130">
        <v>0</v>
      </c>
      <c r="P1130">
        <v>1</v>
      </c>
      <c r="Q1130">
        <v>0</v>
      </c>
      <c r="R1130">
        <v>3</v>
      </c>
      <c r="S1130">
        <v>4</v>
      </c>
      <c r="T1130">
        <v>1</v>
      </c>
      <c r="U1130">
        <v>0</v>
      </c>
      <c r="V1130">
        <v>1</v>
      </c>
    </row>
    <row r="1131" spans="1:22" ht="12.75">
      <c r="B1131">
        <f t="shared" si="20"/>
      </c>
      <c r="G1131" t="s">
        <v>5</v>
      </c>
      <c r="H1131">
        <v>5</v>
      </c>
      <c r="I1131">
        <v>12391</v>
      </c>
      <c r="J1131" s="1">
        <f>H1131/I1131</f>
        <v>0.000403518682915019</v>
      </c>
      <c r="K1131">
        <v>0</v>
      </c>
      <c r="L1131">
        <v>0</v>
      </c>
      <c r="M1131">
        <v>0</v>
      </c>
      <c r="N1131">
        <v>0</v>
      </c>
      <c r="O1131">
        <v>3</v>
      </c>
      <c r="P1131">
        <v>0</v>
      </c>
      <c r="Q1131">
        <v>0</v>
      </c>
      <c r="R1131">
        <v>1</v>
      </c>
      <c r="S1131">
        <v>0</v>
      </c>
      <c r="T1131">
        <v>1</v>
      </c>
      <c r="U1131">
        <v>0</v>
      </c>
      <c r="V1131">
        <v>0</v>
      </c>
    </row>
    <row r="1132" spans="1:2" ht="12.75">
      <c r="B1132">
        <f t="shared" si="20"/>
      </c>
    </row>
    <row r="1133" spans="1:4" ht="12.75">
      <c r="A1133" t="s">
        <v>635</v>
      </c>
      <c r="B1133" t="str">
        <f t="shared" si="20"/>
        <v>900District</v>
      </c>
      <c r="C1133">
        <v>900</v>
      </c>
      <c r="D1133" t="s">
        <v>8</v>
      </c>
    </row>
    <row r="1134" spans="1:2" ht="12.75">
      <c r="B1134">
        <f t="shared" si="20"/>
      </c>
    </row>
    <row r="1135" spans="1:22" ht="12.75">
      <c r="B1135">
        <f t="shared" si="20"/>
      </c>
      <c r="G1135" t="s">
        <v>2</v>
      </c>
      <c r="H1135">
        <v>1794</v>
      </c>
      <c r="I1135">
        <f>I1118+I1123+I1128</f>
        <v>44311</v>
      </c>
      <c r="J1135" s="1">
        <f>H1135/I1135</f>
        <v>0.04048656089909955</v>
      </c>
      <c r="K1135">
        <v>110</v>
      </c>
      <c r="L1135">
        <v>67</v>
      </c>
      <c r="M1135">
        <v>77</v>
      </c>
      <c r="N1135">
        <v>29</v>
      </c>
      <c r="O1135">
        <v>15</v>
      </c>
      <c r="P1135">
        <v>20</v>
      </c>
      <c r="Q1135">
        <v>1</v>
      </c>
      <c r="R1135">
        <v>414</v>
      </c>
      <c r="S1135">
        <v>973</v>
      </c>
      <c r="T1135">
        <v>26</v>
      </c>
      <c r="U1135">
        <v>23</v>
      </c>
      <c r="V1135">
        <v>33</v>
      </c>
    </row>
    <row r="1136" spans="1:22" ht="12.75">
      <c r="B1136">
        <f t="shared" si="20"/>
      </c>
      <c r="G1136" t="s">
        <v>3</v>
      </c>
      <c r="H1136">
        <v>92</v>
      </c>
      <c r="I1136">
        <f>I1119+I1124+I1129</f>
        <v>44311</v>
      </c>
      <c r="J1136" s="1">
        <f>H1136/I1136</f>
        <v>0.0020762338922615154</v>
      </c>
      <c r="K1136">
        <v>31</v>
      </c>
      <c r="L1136">
        <v>13</v>
      </c>
      <c r="M1136">
        <v>0</v>
      </c>
      <c r="N1136">
        <v>1</v>
      </c>
      <c r="O1136">
        <v>31</v>
      </c>
      <c r="P1136">
        <v>2</v>
      </c>
      <c r="Q1136">
        <v>0</v>
      </c>
      <c r="R1136">
        <v>1</v>
      </c>
      <c r="S1136">
        <v>4</v>
      </c>
      <c r="T1136">
        <v>0</v>
      </c>
      <c r="U1136">
        <v>0</v>
      </c>
      <c r="V1136">
        <v>0</v>
      </c>
    </row>
    <row r="1137" spans="1:22" ht="12.75">
      <c r="B1137">
        <f t="shared" si="20"/>
      </c>
      <c r="G1137" t="s">
        <v>4</v>
      </c>
      <c r="H1137">
        <v>67</v>
      </c>
      <c r="I1137">
        <f>I1120+I1125+I1130</f>
        <v>44311</v>
      </c>
      <c r="J1137" s="1">
        <f>H1137/I1137</f>
        <v>0.001512039899799147</v>
      </c>
      <c r="K1137">
        <v>2</v>
      </c>
      <c r="L1137">
        <v>0</v>
      </c>
      <c r="M1137">
        <v>47</v>
      </c>
      <c r="N1137">
        <v>4</v>
      </c>
      <c r="O1137">
        <v>6</v>
      </c>
      <c r="P1137">
        <v>1</v>
      </c>
      <c r="Q1137">
        <v>0</v>
      </c>
      <c r="R1137">
        <v>4</v>
      </c>
      <c r="S1137">
        <v>6</v>
      </c>
      <c r="T1137">
        <v>1</v>
      </c>
      <c r="U1137">
        <v>0</v>
      </c>
      <c r="V1137">
        <v>1</v>
      </c>
    </row>
    <row r="1138" spans="1:22" ht="12.75">
      <c r="B1138">
        <f t="shared" si="20"/>
      </c>
      <c r="G1138" t="s">
        <v>5</v>
      </c>
      <c r="H1138">
        <v>5</v>
      </c>
      <c r="I1138">
        <f>I1121+I1126+I1131</f>
        <v>44311</v>
      </c>
      <c r="J1138" s="1">
        <f>H1138/I1138</f>
        <v>0.00011283879849247366</v>
      </c>
      <c r="K1138">
        <v>0</v>
      </c>
      <c r="L1138">
        <v>0</v>
      </c>
      <c r="M1138">
        <v>0</v>
      </c>
      <c r="N1138">
        <v>0</v>
      </c>
      <c r="O1138">
        <v>3</v>
      </c>
      <c r="P1138">
        <v>0</v>
      </c>
      <c r="Q1138">
        <v>0</v>
      </c>
      <c r="R1138">
        <v>1</v>
      </c>
      <c r="S1138">
        <v>0</v>
      </c>
      <c r="T1138">
        <v>1</v>
      </c>
      <c r="U1138">
        <v>0</v>
      </c>
      <c r="V1138">
        <v>0</v>
      </c>
    </row>
    <row r="1139" spans="1:2" ht="12.75">
      <c r="B1139">
        <f t="shared" si="20"/>
      </c>
    </row>
    <row r="1140" spans="1:4" ht="12.75">
      <c r="A1140" t="s">
        <v>252</v>
      </c>
      <c r="B1140" t="str">
        <f t="shared" si="20"/>
        <v>DOUGLASTotals:</v>
      </c>
      <c r="C1140" t="s">
        <v>61</v>
      </c>
      <c r="D1140" t="s">
        <v>9</v>
      </c>
    </row>
    <row r="1141" spans="1:2" ht="12.75">
      <c r="B1141">
        <f t="shared" si="20"/>
      </c>
    </row>
    <row r="1142" spans="1:22" ht="12.75">
      <c r="B1142">
        <f t="shared" si="20"/>
      </c>
      <c r="G1142" t="s">
        <v>2</v>
      </c>
      <c r="H1142">
        <v>1794</v>
      </c>
      <c r="I1142">
        <f>I1135</f>
        <v>44311</v>
      </c>
      <c r="J1142" s="1">
        <f>H1142/I1142</f>
        <v>0.04048656089909955</v>
      </c>
      <c r="K1142">
        <v>110</v>
      </c>
      <c r="L1142">
        <v>67</v>
      </c>
      <c r="M1142">
        <v>77</v>
      </c>
      <c r="N1142">
        <v>29</v>
      </c>
      <c r="O1142">
        <v>15</v>
      </c>
      <c r="P1142">
        <v>20</v>
      </c>
      <c r="Q1142">
        <v>1</v>
      </c>
      <c r="R1142">
        <v>414</v>
      </c>
      <c r="S1142">
        <v>973</v>
      </c>
      <c r="T1142">
        <v>26</v>
      </c>
      <c r="U1142">
        <v>23</v>
      </c>
      <c r="V1142">
        <v>33</v>
      </c>
    </row>
    <row r="1143" spans="1:22" ht="12.75">
      <c r="B1143">
        <f t="shared" si="20"/>
      </c>
      <c r="G1143" t="s">
        <v>3</v>
      </c>
      <c r="H1143">
        <v>92</v>
      </c>
      <c r="I1143">
        <f>I1136</f>
        <v>44311</v>
      </c>
      <c r="J1143" s="1">
        <f>H1143/I1143</f>
        <v>0.0020762338922615154</v>
      </c>
      <c r="K1143">
        <v>31</v>
      </c>
      <c r="L1143">
        <v>13</v>
      </c>
      <c r="M1143">
        <v>0</v>
      </c>
      <c r="N1143">
        <v>1</v>
      </c>
      <c r="O1143">
        <v>31</v>
      </c>
      <c r="P1143">
        <v>2</v>
      </c>
      <c r="Q1143">
        <v>0</v>
      </c>
      <c r="R1143">
        <v>1</v>
      </c>
      <c r="S1143">
        <v>4</v>
      </c>
      <c r="T1143">
        <v>0</v>
      </c>
      <c r="U1143">
        <v>0</v>
      </c>
      <c r="V1143">
        <v>0</v>
      </c>
    </row>
    <row r="1144" spans="1:22" ht="12.75">
      <c r="B1144">
        <f t="shared" si="20"/>
      </c>
      <c r="G1144" t="s">
        <v>4</v>
      </c>
      <c r="H1144">
        <v>67</v>
      </c>
      <c r="I1144">
        <f>I1137</f>
        <v>44311</v>
      </c>
      <c r="J1144" s="1">
        <f>H1144/I1144</f>
        <v>0.001512039899799147</v>
      </c>
      <c r="K1144">
        <v>2</v>
      </c>
      <c r="L1144">
        <v>0</v>
      </c>
      <c r="M1144">
        <v>47</v>
      </c>
      <c r="N1144">
        <v>4</v>
      </c>
      <c r="O1144">
        <v>0</v>
      </c>
      <c r="P1144">
        <v>1</v>
      </c>
      <c r="Q1144">
        <v>0</v>
      </c>
      <c r="R1144">
        <v>4</v>
      </c>
      <c r="S1144">
        <v>6</v>
      </c>
      <c r="T1144">
        <v>1</v>
      </c>
      <c r="U1144">
        <v>0</v>
      </c>
      <c r="V1144">
        <v>1</v>
      </c>
    </row>
    <row r="1145" spans="1:22" ht="12.75">
      <c r="B1145">
        <f t="shared" si="20"/>
      </c>
      <c r="G1145" t="s">
        <v>5</v>
      </c>
      <c r="H1145">
        <v>5</v>
      </c>
      <c r="I1145">
        <f>I1138</f>
        <v>44311</v>
      </c>
      <c r="J1145" s="1">
        <f>H1145/I1145</f>
        <v>0.00011283879849247366</v>
      </c>
      <c r="K1145">
        <v>0</v>
      </c>
      <c r="L1145">
        <v>0</v>
      </c>
      <c r="M1145">
        <v>0</v>
      </c>
      <c r="N1145">
        <v>0</v>
      </c>
      <c r="O1145">
        <v>3</v>
      </c>
      <c r="P1145">
        <v>0</v>
      </c>
      <c r="Q1145">
        <v>0</v>
      </c>
      <c r="R1145">
        <v>1</v>
      </c>
      <c r="S1145">
        <v>0</v>
      </c>
      <c r="T1145">
        <v>1</v>
      </c>
      <c r="U1145">
        <v>0</v>
      </c>
      <c r="V1145">
        <v>0</v>
      </c>
    </row>
    <row r="1146" spans="1:2" ht="12.75">
      <c r="B1146">
        <f t="shared" si="20"/>
      </c>
    </row>
    <row r="1147" spans="1:3" ht="12.75">
      <c r="A1147" t="s">
        <v>62</v>
      </c>
      <c r="B1147" t="str">
        <f t="shared" si="20"/>
        <v>EAGLE</v>
      </c>
      <c r="C1147" t="s">
        <v>62</v>
      </c>
    </row>
    <row r="1148" spans="1:2" ht="12.75">
      <c r="B1148">
        <f t="shared" si="20"/>
      </c>
    </row>
    <row r="1149" spans="1:2" ht="12.75">
      <c r="B1149">
        <f t="shared" si="20"/>
      </c>
    </row>
    <row r="1150" spans="1:4" ht="12.75">
      <c r="A1150" t="s">
        <v>636</v>
      </c>
      <c r="B1150" t="str">
        <f t="shared" si="20"/>
        <v>910EAGLE</v>
      </c>
      <c r="C1150">
        <v>910</v>
      </c>
      <c r="D1150" t="s">
        <v>62</v>
      </c>
    </row>
    <row r="1151" spans="1:2" ht="12.75">
      <c r="B1151">
        <f t="shared" si="20"/>
      </c>
    </row>
    <row r="1152" spans="1:22" ht="12.75">
      <c r="B1152">
        <f t="shared" si="20"/>
      </c>
      <c r="F1152" t="s">
        <v>1</v>
      </c>
      <c r="G1152" t="s">
        <v>2</v>
      </c>
      <c r="H1152">
        <v>31</v>
      </c>
      <c r="I1152">
        <v>2636</v>
      </c>
      <c r="J1152" s="1">
        <f>H1152/I1152</f>
        <v>0.011760242792109257</v>
      </c>
      <c r="K1152">
        <v>0</v>
      </c>
      <c r="L1152">
        <v>0</v>
      </c>
      <c r="M1152">
        <v>0</v>
      </c>
      <c r="N1152">
        <v>0</v>
      </c>
      <c r="O1152">
        <v>1</v>
      </c>
      <c r="P1152">
        <v>0</v>
      </c>
      <c r="Q1152">
        <v>0</v>
      </c>
      <c r="R1152">
        <v>1</v>
      </c>
      <c r="S1152">
        <v>4</v>
      </c>
      <c r="T1152">
        <v>1</v>
      </c>
      <c r="U1152">
        <v>0</v>
      </c>
      <c r="V1152">
        <v>24</v>
      </c>
    </row>
    <row r="1153" spans="1:22" ht="12.75">
      <c r="B1153">
        <f t="shared" si="20"/>
      </c>
      <c r="G1153" t="s">
        <v>3</v>
      </c>
      <c r="H1153">
        <v>0</v>
      </c>
      <c r="I1153">
        <v>2636</v>
      </c>
      <c r="J1153" s="1">
        <f>H1153/I1153</f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</row>
    <row r="1154" spans="1:22" ht="12.75">
      <c r="B1154">
        <f t="shared" si="20"/>
      </c>
      <c r="G1154" t="s">
        <v>4</v>
      </c>
      <c r="H1154">
        <v>1</v>
      </c>
      <c r="I1154">
        <v>2636</v>
      </c>
      <c r="J1154" s="1">
        <f>H1154/I1154</f>
        <v>0.00037936267071320183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1</v>
      </c>
    </row>
    <row r="1155" spans="1:22" ht="12.75">
      <c r="B1155">
        <f t="shared" si="20"/>
      </c>
      <c r="G1155" t="s">
        <v>5</v>
      </c>
      <c r="H1155">
        <v>0</v>
      </c>
      <c r="I1155">
        <v>2636</v>
      </c>
      <c r="J1155" s="1">
        <f>H1155/I1155</f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</row>
    <row r="1156" spans="1:2" ht="12.75">
      <c r="B1156">
        <f t="shared" si="20"/>
      </c>
    </row>
    <row r="1157" spans="1:22" ht="12.75">
      <c r="B1157">
        <f t="shared" si="20"/>
      </c>
      <c r="F1157" t="s">
        <v>6</v>
      </c>
      <c r="G1157" t="s">
        <v>2</v>
      </c>
      <c r="H1157">
        <v>153</v>
      </c>
      <c r="I1157">
        <v>1153</v>
      </c>
      <c r="J1157" s="1">
        <f>H1157/I1157</f>
        <v>0.1326973113616652</v>
      </c>
      <c r="K1157">
        <v>7</v>
      </c>
      <c r="L1157">
        <v>3</v>
      </c>
      <c r="M1157">
        <v>4</v>
      </c>
      <c r="N1157">
        <v>10</v>
      </c>
      <c r="O1157">
        <v>1</v>
      </c>
      <c r="P1157">
        <v>4</v>
      </c>
      <c r="Q1157">
        <v>0</v>
      </c>
      <c r="R1157">
        <v>10</v>
      </c>
      <c r="S1157">
        <v>1</v>
      </c>
      <c r="T1157">
        <v>7</v>
      </c>
      <c r="U1157">
        <v>14</v>
      </c>
      <c r="V1157">
        <v>91</v>
      </c>
    </row>
    <row r="1158" spans="1:22" ht="12.75">
      <c r="B1158">
        <f t="shared" si="20"/>
      </c>
      <c r="G1158" t="s">
        <v>3</v>
      </c>
      <c r="H1158">
        <v>2</v>
      </c>
      <c r="I1158">
        <v>1153</v>
      </c>
      <c r="J1158" s="1">
        <f>H1158/I1158</f>
        <v>0.0017346053772766695</v>
      </c>
      <c r="K1158">
        <v>0</v>
      </c>
      <c r="L1158">
        <v>1</v>
      </c>
      <c r="M1158">
        <v>0</v>
      </c>
      <c r="N1158">
        <v>1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</row>
    <row r="1159" spans="1:22" ht="12.75">
      <c r="B1159">
        <f t="shared" si="20"/>
      </c>
      <c r="G1159" t="s">
        <v>4</v>
      </c>
      <c r="H1159">
        <v>19</v>
      </c>
      <c r="I1159">
        <v>1153</v>
      </c>
      <c r="J1159" s="1">
        <f>H1159/I1159</f>
        <v>0.01647875108412836</v>
      </c>
      <c r="K1159">
        <v>5</v>
      </c>
      <c r="L1159">
        <v>1</v>
      </c>
      <c r="M1159">
        <v>0</v>
      </c>
      <c r="N1159">
        <v>5</v>
      </c>
      <c r="O1159">
        <v>0</v>
      </c>
      <c r="P1159">
        <v>0</v>
      </c>
      <c r="Q1159">
        <v>0</v>
      </c>
      <c r="R1159">
        <v>1</v>
      </c>
      <c r="S1159">
        <v>0</v>
      </c>
      <c r="T1159">
        <v>1</v>
      </c>
      <c r="U1159">
        <v>0</v>
      </c>
      <c r="V1159">
        <v>3</v>
      </c>
    </row>
    <row r="1160" spans="1:22" ht="12.75">
      <c r="B1160">
        <f t="shared" si="20"/>
      </c>
      <c r="G1160" t="s">
        <v>5</v>
      </c>
      <c r="H1160">
        <v>0</v>
      </c>
      <c r="I1160">
        <v>1153</v>
      </c>
      <c r="J1160" s="1">
        <f>H1160/I1160</f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</row>
    <row r="1161" spans="1:2" ht="12.75">
      <c r="B1161">
        <f t="shared" si="20"/>
      </c>
    </row>
    <row r="1162" spans="1:22" ht="12.75">
      <c r="B1162">
        <f t="shared" si="20"/>
      </c>
      <c r="F1162" t="s">
        <v>7</v>
      </c>
      <c r="G1162" t="s">
        <v>2</v>
      </c>
      <c r="H1162">
        <v>531</v>
      </c>
      <c r="I1162">
        <v>1606</v>
      </c>
      <c r="J1162" s="1">
        <f>H1162/I1162</f>
        <v>0.3306351183063512</v>
      </c>
      <c r="K1162">
        <v>11</v>
      </c>
      <c r="L1162">
        <v>6</v>
      </c>
      <c r="M1162">
        <v>20</v>
      </c>
      <c r="N1162">
        <v>0</v>
      </c>
      <c r="O1162">
        <v>2</v>
      </c>
      <c r="P1162">
        <v>2</v>
      </c>
      <c r="Q1162">
        <v>0</v>
      </c>
      <c r="R1162">
        <v>145</v>
      </c>
      <c r="S1162">
        <v>4</v>
      </c>
      <c r="T1162">
        <v>3</v>
      </c>
      <c r="U1162">
        <v>22</v>
      </c>
      <c r="V1162">
        <v>309</v>
      </c>
    </row>
    <row r="1163" spans="1:22" ht="12.75">
      <c r="B1163">
        <f t="shared" si="20"/>
      </c>
      <c r="G1163" t="s">
        <v>3</v>
      </c>
      <c r="H1163">
        <v>6</v>
      </c>
      <c r="I1163">
        <v>1606</v>
      </c>
      <c r="J1163" s="1">
        <f>H1163/I1163</f>
        <v>0.0037359900373599006</v>
      </c>
      <c r="K1163">
        <v>0</v>
      </c>
      <c r="L1163">
        <v>0</v>
      </c>
      <c r="M1163">
        <v>0</v>
      </c>
      <c r="N1163">
        <v>1</v>
      </c>
      <c r="O1163">
        <v>3</v>
      </c>
      <c r="P1163">
        <v>0</v>
      </c>
      <c r="Q1163">
        <v>0</v>
      </c>
      <c r="R1163">
        <v>1</v>
      </c>
      <c r="S1163">
        <v>0</v>
      </c>
      <c r="T1163">
        <v>0</v>
      </c>
      <c r="U1163">
        <v>0</v>
      </c>
      <c r="V1163">
        <v>1</v>
      </c>
    </row>
    <row r="1164" spans="1:22" ht="12.75">
      <c r="B1164">
        <f t="shared" si="20"/>
      </c>
      <c r="G1164" t="s">
        <v>4</v>
      </c>
      <c r="H1164">
        <v>62</v>
      </c>
      <c r="I1164">
        <v>1606</v>
      </c>
      <c r="J1164" s="1">
        <f>H1164/I1164</f>
        <v>0.038605230386052306</v>
      </c>
      <c r="K1164">
        <v>6</v>
      </c>
      <c r="L1164">
        <v>5</v>
      </c>
      <c r="M1164">
        <v>4</v>
      </c>
      <c r="N1164">
        <v>1</v>
      </c>
      <c r="O1164">
        <v>4</v>
      </c>
      <c r="P1164">
        <v>2</v>
      </c>
      <c r="Q1164">
        <v>0</v>
      </c>
      <c r="R1164">
        <v>14</v>
      </c>
      <c r="S1164">
        <v>1</v>
      </c>
      <c r="T1164">
        <v>1</v>
      </c>
      <c r="U1164">
        <v>0</v>
      </c>
      <c r="V1164">
        <v>24</v>
      </c>
    </row>
    <row r="1165" spans="1:22" ht="12.75">
      <c r="B1165">
        <f t="shared" si="20"/>
      </c>
      <c r="G1165" t="s">
        <v>5</v>
      </c>
      <c r="H1165">
        <v>27</v>
      </c>
      <c r="I1165">
        <v>1606</v>
      </c>
      <c r="J1165" s="1">
        <f>H1165/I1165</f>
        <v>0.016811955168119553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</row>
    <row r="1166" ht="12.75">
      <c r="B1166">
        <f t="shared" si="20"/>
      </c>
    </row>
    <row r="1167" spans="1:2" ht="12.75">
      <c r="A1167" t="s">
        <v>637</v>
      </c>
      <c r="B1167">
        <f aca="true" t="shared" si="21" ref="B1167:B1229">CONCATENATE(C1167,D1167,E1167)</f>
      </c>
    </row>
    <row r="1168" spans="1:2" ht="12.75">
      <c r="B1168">
        <f t="shared" si="21"/>
      </c>
    </row>
    <row r="1169" spans="1:22" ht="12.75">
      <c r="B1169">
        <f t="shared" si="21"/>
      </c>
      <c r="G1169" t="s">
        <v>2</v>
      </c>
      <c r="H1169">
        <v>715</v>
      </c>
      <c r="I1169">
        <f>I1152+I1157+I1162</f>
        <v>5395</v>
      </c>
      <c r="J1169" s="1">
        <f>H1169/I1169</f>
        <v>0.13253012048192772</v>
      </c>
      <c r="K1169">
        <v>18</v>
      </c>
      <c r="L1169">
        <v>9</v>
      </c>
      <c r="M1169">
        <v>24</v>
      </c>
      <c r="N1169">
        <v>10</v>
      </c>
      <c r="O1169">
        <v>4</v>
      </c>
      <c r="P1169">
        <v>6</v>
      </c>
      <c r="Q1169">
        <v>0</v>
      </c>
      <c r="R1169">
        <v>156</v>
      </c>
      <c r="S1169">
        <v>9</v>
      </c>
      <c r="T1169">
        <v>11</v>
      </c>
      <c r="U1169">
        <v>36</v>
      </c>
      <c r="V1169">
        <v>424</v>
      </c>
    </row>
    <row r="1170" spans="1:22" ht="12.75">
      <c r="B1170">
        <f t="shared" si="21"/>
      </c>
      <c r="G1170" t="s">
        <v>3</v>
      </c>
      <c r="H1170">
        <v>8</v>
      </c>
      <c r="I1170">
        <f>I1153+I1158+I1163</f>
        <v>5395</v>
      </c>
      <c r="J1170" s="1">
        <f>H1170/I1170</f>
        <v>0.0014828544949026877</v>
      </c>
      <c r="K1170">
        <v>0</v>
      </c>
      <c r="L1170">
        <v>1</v>
      </c>
      <c r="M1170">
        <v>0</v>
      </c>
      <c r="N1170">
        <v>2</v>
      </c>
      <c r="O1170">
        <v>3</v>
      </c>
      <c r="P1170">
        <v>0</v>
      </c>
      <c r="Q1170">
        <v>0</v>
      </c>
      <c r="R1170">
        <v>1</v>
      </c>
      <c r="S1170">
        <v>0</v>
      </c>
      <c r="T1170">
        <v>0</v>
      </c>
      <c r="U1170">
        <v>0</v>
      </c>
      <c r="V1170">
        <v>1</v>
      </c>
    </row>
    <row r="1171" spans="1:22" ht="12.75">
      <c r="B1171">
        <f t="shared" si="21"/>
      </c>
      <c r="G1171" t="s">
        <v>4</v>
      </c>
      <c r="H1171">
        <v>82</v>
      </c>
      <c r="I1171">
        <f>I1154+I1159+I1164</f>
        <v>5395</v>
      </c>
      <c r="J1171" s="1">
        <f>H1171/I1171</f>
        <v>0.015199258572752549</v>
      </c>
      <c r="K1171">
        <v>11</v>
      </c>
      <c r="L1171">
        <v>6</v>
      </c>
      <c r="M1171">
        <v>4</v>
      </c>
      <c r="N1171">
        <v>6</v>
      </c>
      <c r="O1171">
        <v>4</v>
      </c>
      <c r="P1171">
        <v>2</v>
      </c>
      <c r="Q1171">
        <v>0</v>
      </c>
      <c r="R1171">
        <v>15</v>
      </c>
      <c r="S1171">
        <v>1</v>
      </c>
      <c r="T1171">
        <v>2</v>
      </c>
      <c r="U1171">
        <v>0</v>
      </c>
      <c r="V1171">
        <v>28</v>
      </c>
    </row>
    <row r="1172" spans="1:22" ht="12.75">
      <c r="B1172" t="str">
        <f t="shared" si="21"/>
        <v>EAGLETotals:</v>
      </c>
      <c r="C1172" t="s">
        <v>62</v>
      </c>
      <c r="D1172" t="s">
        <v>9</v>
      </c>
      <c r="G1172" t="s">
        <v>5</v>
      </c>
      <c r="H1172">
        <v>27</v>
      </c>
      <c r="I1172">
        <f>I1155+I1160+I1165</f>
        <v>5395</v>
      </c>
      <c r="J1172" s="1">
        <f>H1172/I1172</f>
        <v>0.005004633920296571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</row>
    <row r="1174" spans="1:2" ht="12.75">
      <c r="A1174" t="s">
        <v>253</v>
      </c>
      <c r="B1174">
        <f t="shared" si="21"/>
      </c>
    </row>
    <row r="1175" spans="1:2" ht="12.75">
      <c r="B1175">
        <f t="shared" si="21"/>
      </c>
    </row>
    <row r="1176" spans="1:22" ht="12.75">
      <c r="B1176">
        <f t="shared" si="21"/>
      </c>
      <c r="G1176" t="s">
        <v>2</v>
      </c>
      <c r="H1176">
        <v>715</v>
      </c>
      <c r="I1176">
        <f>I1169</f>
        <v>5395</v>
      </c>
      <c r="J1176" s="1">
        <f>H1176/I1176</f>
        <v>0.13253012048192772</v>
      </c>
      <c r="K1176">
        <v>18</v>
      </c>
      <c r="L1176">
        <v>9</v>
      </c>
      <c r="M1176">
        <v>24</v>
      </c>
      <c r="N1176">
        <v>10</v>
      </c>
      <c r="O1176">
        <v>4</v>
      </c>
      <c r="P1176">
        <v>6</v>
      </c>
      <c r="Q1176">
        <v>0</v>
      </c>
      <c r="R1176">
        <v>156</v>
      </c>
      <c r="S1176">
        <v>9</v>
      </c>
      <c r="T1176">
        <v>11</v>
      </c>
      <c r="U1176">
        <v>36</v>
      </c>
      <c r="V1176">
        <v>424</v>
      </c>
    </row>
    <row r="1177" spans="1:22" ht="12.75">
      <c r="B1177">
        <f t="shared" si="21"/>
      </c>
      <c r="G1177" t="s">
        <v>3</v>
      </c>
      <c r="H1177">
        <v>8</v>
      </c>
      <c r="I1177">
        <f>I1170</f>
        <v>5395</v>
      </c>
      <c r="J1177" s="1">
        <f>H1177/I1177</f>
        <v>0.0014828544949026877</v>
      </c>
      <c r="K1177">
        <v>0</v>
      </c>
      <c r="L1177">
        <v>1</v>
      </c>
      <c r="M1177">
        <v>0</v>
      </c>
      <c r="N1177">
        <v>2</v>
      </c>
      <c r="O1177">
        <v>3</v>
      </c>
      <c r="P1177">
        <v>0</v>
      </c>
      <c r="Q1177">
        <v>0</v>
      </c>
      <c r="R1177">
        <v>1</v>
      </c>
      <c r="S1177">
        <v>0</v>
      </c>
      <c r="T1177">
        <v>0</v>
      </c>
      <c r="U1177">
        <v>0</v>
      </c>
      <c r="V1177">
        <v>1</v>
      </c>
    </row>
    <row r="1178" spans="1:22" ht="12.75">
      <c r="B1178" t="str">
        <f t="shared" si="21"/>
        <v>ELBERT</v>
      </c>
      <c r="C1178" t="s">
        <v>63</v>
      </c>
      <c r="G1178" t="s">
        <v>4</v>
      </c>
      <c r="H1178">
        <v>82</v>
      </c>
      <c r="I1178">
        <f>I1171</f>
        <v>5395</v>
      </c>
      <c r="J1178" s="1">
        <f>H1178/I1178</f>
        <v>0.015199258572752549</v>
      </c>
      <c r="K1178">
        <v>11</v>
      </c>
      <c r="L1178">
        <v>6</v>
      </c>
      <c r="M1178">
        <v>4</v>
      </c>
      <c r="N1178">
        <v>6</v>
      </c>
      <c r="O1178">
        <v>4</v>
      </c>
      <c r="P1178">
        <v>2</v>
      </c>
      <c r="Q1178">
        <v>0</v>
      </c>
      <c r="R1178">
        <v>15</v>
      </c>
      <c r="S1178">
        <v>1</v>
      </c>
      <c r="T1178">
        <v>2</v>
      </c>
      <c r="U1178">
        <v>0</v>
      </c>
      <c r="V1178">
        <v>28</v>
      </c>
    </row>
    <row r="1179" spans="2:22" ht="12.75">
      <c r="B1179">
        <f t="shared" si="21"/>
      </c>
      <c r="G1179" t="s">
        <v>5</v>
      </c>
      <c r="H1179">
        <v>27</v>
      </c>
      <c r="I1179">
        <f>I1172</f>
        <v>5395</v>
      </c>
      <c r="J1179" s="1">
        <f>H1179/I1179</f>
        <v>0.005004633920296571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</row>
    <row r="1181" spans="1:2" ht="12.75">
      <c r="A1181" t="s">
        <v>63</v>
      </c>
      <c r="B1181">
        <f t="shared" si="21"/>
      </c>
    </row>
    <row r="1182" spans="1:4" ht="12.75">
      <c r="B1182" t="str">
        <f t="shared" si="21"/>
        <v>920ELIZABETH</v>
      </c>
      <c r="C1182">
        <v>920</v>
      </c>
      <c r="D1182" t="s">
        <v>64</v>
      </c>
    </row>
    <row r="1183" spans="1:2" ht="12.75">
      <c r="B1183">
        <f t="shared" si="21"/>
      </c>
    </row>
    <row r="1184" ht="12.75">
      <c r="A1184" t="s">
        <v>638</v>
      </c>
    </row>
    <row r="1185" spans="1:2" ht="12.75">
      <c r="B1185">
        <f t="shared" si="21"/>
      </c>
    </row>
    <row r="1186" spans="1:22" ht="12.75">
      <c r="B1186">
        <f t="shared" si="21"/>
      </c>
      <c r="F1186" t="s">
        <v>1</v>
      </c>
      <c r="G1186" t="s">
        <v>2</v>
      </c>
      <c r="H1186">
        <v>247</v>
      </c>
      <c r="I1186">
        <v>1523</v>
      </c>
      <c r="J1186" s="1">
        <f>H1186/I1186</f>
        <v>0.16217990807616547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28</v>
      </c>
      <c r="S1186">
        <v>31</v>
      </c>
      <c r="T1186">
        <v>1</v>
      </c>
      <c r="U1186">
        <v>0</v>
      </c>
      <c r="V1186">
        <v>187</v>
      </c>
    </row>
    <row r="1187" spans="1:22" ht="12.75">
      <c r="B1187">
        <f t="shared" si="21"/>
      </c>
      <c r="G1187" t="s">
        <v>3</v>
      </c>
      <c r="H1187">
        <v>0</v>
      </c>
      <c r="I1187">
        <v>1523</v>
      </c>
      <c r="J1187" s="1">
        <f>H1187/I1187</f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</row>
    <row r="1188" spans="1:22" ht="12.75">
      <c r="B1188">
        <f t="shared" si="21"/>
      </c>
      <c r="G1188" t="s">
        <v>4</v>
      </c>
      <c r="H1188">
        <v>0</v>
      </c>
      <c r="I1188">
        <v>1523</v>
      </c>
      <c r="J1188" s="1">
        <f>H1188/I1188</f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</row>
    <row r="1189" spans="1:22" ht="12.75">
      <c r="B1189">
        <f t="shared" si="21"/>
      </c>
      <c r="G1189" t="s">
        <v>5</v>
      </c>
      <c r="H1189">
        <v>0</v>
      </c>
      <c r="I1189">
        <v>1523</v>
      </c>
      <c r="J1189" s="1">
        <f>H1189/I1189</f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</row>
    <row r="1190" spans="1:2" ht="12.75">
      <c r="B1190">
        <f t="shared" si="21"/>
      </c>
    </row>
    <row r="1191" spans="1:22" ht="12.75">
      <c r="B1191">
        <f t="shared" si="21"/>
      </c>
      <c r="F1191" t="s">
        <v>6</v>
      </c>
      <c r="G1191" t="s">
        <v>2</v>
      </c>
      <c r="H1191">
        <v>225</v>
      </c>
      <c r="I1191">
        <v>727</v>
      </c>
      <c r="J1191" s="1">
        <f>H1191/I1191</f>
        <v>0.30949105914718017</v>
      </c>
      <c r="K1191">
        <v>0</v>
      </c>
      <c r="L1191">
        <v>8</v>
      </c>
      <c r="M1191">
        <v>6</v>
      </c>
      <c r="N1191">
        <v>21</v>
      </c>
      <c r="O1191">
        <v>5</v>
      </c>
      <c r="P1191">
        <v>5</v>
      </c>
      <c r="Q1191">
        <v>0</v>
      </c>
      <c r="R1191">
        <v>44</v>
      </c>
      <c r="S1191">
        <v>4</v>
      </c>
      <c r="T1191">
        <v>5</v>
      </c>
      <c r="U1191">
        <v>5</v>
      </c>
      <c r="V1191">
        <v>0</v>
      </c>
    </row>
    <row r="1192" spans="1:22" ht="12.75">
      <c r="B1192">
        <f t="shared" si="21"/>
      </c>
      <c r="G1192" t="s">
        <v>3</v>
      </c>
      <c r="H1192">
        <v>2</v>
      </c>
      <c r="I1192">
        <v>727</v>
      </c>
      <c r="J1192" s="1">
        <f>H1192/I1192</f>
        <v>0.002751031636863824</v>
      </c>
      <c r="K1192">
        <v>2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</row>
    <row r="1193" spans="1:22" ht="12.75">
      <c r="B1193">
        <f t="shared" si="21"/>
      </c>
      <c r="G1193" t="s">
        <v>4</v>
      </c>
      <c r="H1193">
        <v>8</v>
      </c>
      <c r="I1193">
        <v>727</v>
      </c>
      <c r="J1193" s="1">
        <f>H1193/I1193</f>
        <v>0.011004126547455296</v>
      </c>
      <c r="K1193">
        <v>2</v>
      </c>
      <c r="L1193">
        <v>3</v>
      </c>
      <c r="M1193">
        <v>0</v>
      </c>
      <c r="N1193">
        <v>2</v>
      </c>
      <c r="O1193">
        <v>0</v>
      </c>
      <c r="P1193">
        <v>0</v>
      </c>
      <c r="Q1193">
        <v>0</v>
      </c>
      <c r="R1193">
        <v>1</v>
      </c>
      <c r="S1193">
        <v>0</v>
      </c>
      <c r="T1193">
        <v>0</v>
      </c>
      <c r="U1193">
        <v>0</v>
      </c>
      <c r="V1193">
        <v>0</v>
      </c>
    </row>
    <row r="1194" spans="1:22" ht="12.75">
      <c r="B1194">
        <f t="shared" si="21"/>
      </c>
      <c r="G1194" t="s">
        <v>5</v>
      </c>
      <c r="H1194">
        <v>0</v>
      </c>
      <c r="I1194">
        <v>727</v>
      </c>
      <c r="J1194" s="1">
        <f>H1194/I1194</f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</row>
    <row r="1195" spans="1:2" ht="12.75">
      <c r="B1195">
        <f t="shared" si="21"/>
      </c>
    </row>
    <row r="1196" spans="1:22" ht="12.75">
      <c r="B1196">
        <f t="shared" si="21"/>
      </c>
      <c r="F1196" t="s">
        <v>7</v>
      </c>
      <c r="G1196" t="s">
        <v>2</v>
      </c>
      <c r="H1196">
        <v>304</v>
      </c>
      <c r="I1196">
        <v>1038</v>
      </c>
      <c r="J1196" s="1">
        <f>H1196/I1196</f>
        <v>0.2928709055876686</v>
      </c>
      <c r="K1196">
        <v>4</v>
      </c>
      <c r="L1196">
        <v>2</v>
      </c>
      <c r="M1196">
        <v>10</v>
      </c>
      <c r="N1196">
        <v>17</v>
      </c>
      <c r="O1196">
        <v>3</v>
      </c>
      <c r="P1196">
        <v>4</v>
      </c>
      <c r="Q1196">
        <v>0</v>
      </c>
      <c r="R1196">
        <v>165</v>
      </c>
      <c r="S1196">
        <v>4</v>
      </c>
      <c r="T1196">
        <v>6</v>
      </c>
      <c r="U1196">
        <v>0</v>
      </c>
      <c r="V1196">
        <v>1</v>
      </c>
    </row>
    <row r="1197" spans="1:22" ht="12.75">
      <c r="B1197">
        <f t="shared" si="21"/>
      </c>
      <c r="G1197" t="s">
        <v>3</v>
      </c>
      <c r="H1197">
        <v>0</v>
      </c>
      <c r="I1197">
        <v>1038</v>
      </c>
      <c r="J1197" s="1">
        <f>H1197/I1197</f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</row>
    <row r="1198" spans="1:22" ht="12.75">
      <c r="G1198" t="s">
        <v>4</v>
      </c>
      <c r="H1198">
        <v>2</v>
      </c>
      <c r="I1198">
        <v>1038</v>
      </c>
      <c r="J1198" s="1">
        <f>H1198/I1198</f>
        <v>0.0019267822736030828</v>
      </c>
      <c r="K1198">
        <v>2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</row>
    <row r="1199" spans="2:22" ht="12.75">
      <c r="B1199">
        <f t="shared" si="21"/>
      </c>
      <c r="G1199" t="s">
        <v>5</v>
      </c>
      <c r="H1199">
        <v>218</v>
      </c>
      <c r="I1199">
        <v>1038</v>
      </c>
      <c r="J1199" s="1">
        <f>H1199/I1199</f>
        <v>0.21001926782273603</v>
      </c>
      <c r="K1199">
        <v>2</v>
      </c>
      <c r="L1199">
        <v>0</v>
      </c>
      <c r="M1199">
        <v>2</v>
      </c>
      <c r="N1199">
        <v>0</v>
      </c>
      <c r="O1199">
        <v>0</v>
      </c>
      <c r="P1199">
        <v>0</v>
      </c>
      <c r="Q1199">
        <v>0</v>
      </c>
      <c r="R1199">
        <v>119</v>
      </c>
      <c r="S1199">
        <v>0</v>
      </c>
      <c r="T1199">
        <v>0</v>
      </c>
      <c r="U1199">
        <v>0</v>
      </c>
      <c r="V1199">
        <v>8</v>
      </c>
    </row>
    <row r="1201" ht="12.75">
      <c r="A1201" t="s">
        <v>639</v>
      </c>
    </row>
    <row r="1202" spans="1:2" ht="12.75">
      <c r="B1202">
        <f t="shared" si="21"/>
      </c>
    </row>
    <row r="1203" spans="1:22" ht="12.75">
      <c r="B1203">
        <f t="shared" si="21"/>
      </c>
      <c r="G1203" t="s">
        <v>2</v>
      </c>
      <c r="H1203">
        <v>776</v>
      </c>
      <c r="I1203">
        <f>I1186+I1191+I1196</f>
        <v>3288</v>
      </c>
      <c r="J1203" s="1">
        <f>H1203/I1203</f>
        <v>0.2360097323600973</v>
      </c>
      <c r="K1203">
        <v>4</v>
      </c>
      <c r="L1203">
        <v>10</v>
      </c>
      <c r="M1203">
        <v>16</v>
      </c>
      <c r="N1203">
        <v>38</v>
      </c>
      <c r="O1203">
        <v>8</v>
      </c>
      <c r="P1203">
        <v>9</v>
      </c>
      <c r="Q1203">
        <v>0</v>
      </c>
      <c r="R1203">
        <v>237</v>
      </c>
      <c r="S1203">
        <v>39</v>
      </c>
      <c r="T1203">
        <v>12</v>
      </c>
      <c r="U1203">
        <v>5</v>
      </c>
      <c r="V1203">
        <v>188</v>
      </c>
    </row>
    <row r="1204" spans="1:22" ht="12.75">
      <c r="G1204" t="s">
        <v>3</v>
      </c>
      <c r="H1204">
        <v>2</v>
      </c>
      <c r="I1204">
        <f>I1187+I1192+I1197</f>
        <v>3288</v>
      </c>
      <c r="J1204" s="1">
        <f>H1204/I1204</f>
        <v>0.0006082725060827251</v>
      </c>
      <c r="K1204">
        <v>2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</row>
    <row r="1205" spans="2:22" ht="12.75">
      <c r="B1205">
        <f t="shared" si="21"/>
      </c>
      <c r="G1205" t="s">
        <v>4</v>
      </c>
      <c r="H1205">
        <v>10</v>
      </c>
      <c r="I1205">
        <f>I1188+I1193+I1198</f>
        <v>3288</v>
      </c>
      <c r="J1205" s="1">
        <f>H1205/I1205</f>
        <v>0.0030413625304136255</v>
      </c>
      <c r="K1205">
        <v>4</v>
      </c>
      <c r="L1205">
        <v>3</v>
      </c>
      <c r="M1205">
        <v>0</v>
      </c>
      <c r="N1205">
        <v>2</v>
      </c>
      <c r="O1205">
        <v>0</v>
      </c>
      <c r="P1205">
        <v>0</v>
      </c>
      <c r="Q1205">
        <v>0</v>
      </c>
      <c r="R1205">
        <v>1</v>
      </c>
      <c r="S1205">
        <v>0</v>
      </c>
      <c r="T1205">
        <v>0</v>
      </c>
      <c r="U1205">
        <v>0</v>
      </c>
      <c r="V1205">
        <v>0</v>
      </c>
    </row>
    <row r="1206" spans="1:22" ht="12.75">
      <c r="G1206" t="s">
        <v>5</v>
      </c>
      <c r="H1206">
        <v>218</v>
      </c>
      <c r="I1206">
        <f>I1189+I1194+I1199</f>
        <v>3288</v>
      </c>
      <c r="J1206" s="1">
        <f>H1206/I1206</f>
        <v>0.06630170316301703</v>
      </c>
      <c r="K1206">
        <v>2</v>
      </c>
      <c r="L1206">
        <v>0</v>
      </c>
      <c r="M1206">
        <v>2</v>
      </c>
      <c r="N1206">
        <v>0</v>
      </c>
      <c r="O1206">
        <v>0</v>
      </c>
      <c r="P1206">
        <v>0</v>
      </c>
      <c r="Q1206">
        <v>0</v>
      </c>
      <c r="R1206">
        <v>119</v>
      </c>
      <c r="S1206">
        <v>0</v>
      </c>
      <c r="T1206">
        <v>0</v>
      </c>
      <c r="U1206">
        <v>0</v>
      </c>
      <c r="V1206">
        <v>8</v>
      </c>
    </row>
    <row r="1208" spans="1:2" ht="12.75">
      <c r="A1208" t="s">
        <v>640</v>
      </c>
      <c r="B1208">
        <f t="shared" si="21"/>
      </c>
    </row>
    <row r="1209" spans="1:2" ht="13.5" customHeight="1">
      <c r="B1209">
        <f t="shared" si="21"/>
      </c>
    </row>
    <row r="1210" spans="1:22" ht="12.75">
      <c r="B1210">
        <f t="shared" si="21"/>
      </c>
      <c r="F1210" t="s">
        <v>1</v>
      </c>
      <c r="G1210" t="s">
        <v>2</v>
      </c>
      <c r="H1210">
        <v>11</v>
      </c>
      <c r="I1210">
        <v>201</v>
      </c>
      <c r="J1210" s="1">
        <f>H1210/I1210</f>
        <v>0.05472636815920398</v>
      </c>
      <c r="K1210">
        <v>0</v>
      </c>
      <c r="L1210">
        <v>0</v>
      </c>
      <c r="M1210">
        <v>0</v>
      </c>
      <c r="N1210">
        <v>5</v>
      </c>
      <c r="O1210">
        <v>0</v>
      </c>
      <c r="P1210">
        <v>0</v>
      </c>
      <c r="Q1210">
        <v>0</v>
      </c>
      <c r="R1210">
        <v>1</v>
      </c>
      <c r="S1210">
        <v>5</v>
      </c>
      <c r="T1210">
        <v>0</v>
      </c>
      <c r="U1210">
        <v>0</v>
      </c>
      <c r="V1210">
        <v>0</v>
      </c>
    </row>
    <row r="1211" spans="1:22" ht="12.75">
      <c r="B1211">
        <f t="shared" si="21"/>
      </c>
      <c r="G1211" t="s">
        <v>3</v>
      </c>
      <c r="H1211">
        <v>0</v>
      </c>
      <c r="I1211">
        <v>201</v>
      </c>
      <c r="J1211" s="1">
        <f>H1211/I1211</f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</row>
    <row r="1212" spans="1:22" ht="12.75">
      <c r="B1212">
        <f t="shared" si="21"/>
      </c>
      <c r="G1212" t="s">
        <v>4</v>
      </c>
      <c r="H1212">
        <v>0</v>
      </c>
      <c r="I1212">
        <v>201</v>
      </c>
      <c r="J1212" s="1">
        <f>H1212/I1212</f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</row>
    <row r="1213" spans="1:22" ht="12.75">
      <c r="B1213">
        <f t="shared" si="21"/>
      </c>
      <c r="G1213" t="s">
        <v>5</v>
      </c>
      <c r="H1213">
        <v>0</v>
      </c>
      <c r="I1213">
        <v>201</v>
      </c>
      <c r="J1213" s="1">
        <f>H1213/I1213</f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</row>
    <row r="1214" spans="1:2" ht="12.75">
      <c r="B1214">
        <f t="shared" si="21"/>
      </c>
    </row>
    <row r="1215" spans="1:22" ht="12.75">
      <c r="B1215">
        <f t="shared" si="21"/>
      </c>
      <c r="F1215" t="s">
        <v>6</v>
      </c>
      <c r="G1215" t="s">
        <v>2</v>
      </c>
      <c r="H1215">
        <v>28</v>
      </c>
      <c r="I1215">
        <v>124</v>
      </c>
      <c r="J1215" s="1">
        <f>H1215/I1215</f>
        <v>0.22580645161290322</v>
      </c>
      <c r="K1215">
        <v>0</v>
      </c>
      <c r="L1215">
        <v>0</v>
      </c>
      <c r="M1215">
        <v>0</v>
      </c>
      <c r="N1215">
        <v>7</v>
      </c>
      <c r="O1215">
        <v>0</v>
      </c>
      <c r="P1215">
        <v>0</v>
      </c>
      <c r="Q1215">
        <v>0</v>
      </c>
      <c r="R1215">
        <v>14</v>
      </c>
      <c r="S1215">
        <v>3</v>
      </c>
      <c r="T1215">
        <v>0</v>
      </c>
      <c r="U1215">
        <v>4</v>
      </c>
      <c r="V1215">
        <v>0</v>
      </c>
    </row>
    <row r="1216" spans="1:22" ht="12.75">
      <c r="B1216">
        <f t="shared" si="21"/>
      </c>
      <c r="G1216" t="s">
        <v>3</v>
      </c>
      <c r="H1216">
        <v>0</v>
      </c>
      <c r="I1216">
        <v>124</v>
      </c>
      <c r="J1216" s="1">
        <f>H1216/I1216</f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</row>
    <row r="1217" spans="1:22" ht="12.75">
      <c r="B1217">
        <f t="shared" si="21"/>
      </c>
      <c r="G1217" t="s">
        <v>4</v>
      </c>
      <c r="H1217">
        <v>0</v>
      </c>
      <c r="I1217">
        <v>124</v>
      </c>
      <c r="J1217" s="1">
        <f>H1217/I1217</f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</row>
    <row r="1218" spans="1:22" ht="12.75">
      <c r="B1218">
        <f t="shared" si="21"/>
      </c>
      <c r="G1218" t="s">
        <v>5</v>
      </c>
      <c r="H1218">
        <v>0</v>
      </c>
      <c r="I1218">
        <v>124</v>
      </c>
      <c r="J1218" s="1">
        <f>H1218/I1218</f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</row>
    <row r="1219" spans="1:2" ht="12.75">
      <c r="B1219">
        <f t="shared" si="21"/>
      </c>
    </row>
    <row r="1220" spans="1:22" ht="12.75">
      <c r="B1220">
        <f t="shared" si="21"/>
      </c>
      <c r="F1220" t="s">
        <v>7</v>
      </c>
      <c r="G1220" t="s">
        <v>2</v>
      </c>
      <c r="H1220">
        <v>29</v>
      </c>
      <c r="I1220">
        <v>166</v>
      </c>
      <c r="J1220" s="1">
        <f>H1220/I1220</f>
        <v>0.1746987951807229</v>
      </c>
      <c r="K1220">
        <v>1</v>
      </c>
      <c r="L1220">
        <v>0</v>
      </c>
      <c r="M1220">
        <v>1</v>
      </c>
      <c r="N1220">
        <v>3</v>
      </c>
      <c r="O1220">
        <v>0</v>
      </c>
      <c r="P1220">
        <v>0</v>
      </c>
      <c r="Q1220">
        <v>0</v>
      </c>
      <c r="R1220">
        <v>11</v>
      </c>
      <c r="S1220">
        <v>5</v>
      </c>
      <c r="T1220">
        <v>1</v>
      </c>
      <c r="U1220">
        <v>5</v>
      </c>
      <c r="V1220">
        <v>0</v>
      </c>
    </row>
    <row r="1221" spans="7:22" ht="12.75">
      <c r="G1221" t="s">
        <v>3</v>
      </c>
      <c r="H1221">
        <v>0</v>
      </c>
      <c r="I1221">
        <v>166</v>
      </c>
      <c r="J1221" s="1">
        <f>H1221/I1221</f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</row>
    <row r="1222" spans="7:22" ht="12.75">
      <c r="G1222" t="s">
        <v>4</v>
      </c>
      <c r="H1222">
        <v>6</v>
      </c>
      <c r="I1222">
        <v>166</v>
      </c>
      <c r="J1222" s="1">
        <f>H1222/I1222</f>
        <v>0.03614457831325301</v>
      </c>
      <c r="K1222">
        <v>1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1</v>
      </c>
      <c r="S1222">
        <v>4</v>
      </c>
      <c r="T1222">
        <v>0</v>
      </c>
      <c r="U1222">
        <v>0</v>
      </c>
      <c r="V1222">
        <v>0</v>
      </c>
    </row>
    <row r="1223" spans="1:22" ht="12.75">
      <c r="B1223">
        <f t="shared" si="21"/>
      </c>
      <c r="G1223" t="s">
        <v>5</v>
      </c>
      <c r="H1223">
        <v>0</v>
      </c>
      <c r="I1223">
        <v>166</v>
      </c>
      <c r="J1223" s="1">
        <f>H1223/I1223</f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</row>
    <row r="1224" spans="1:2" ht="12.75">
      <c r="B1224">
        <f t="shared" si="21"/>
      </c>
    </row>
    <row r="1225" spans="1:2" ht="12.75">
      <c r="A1225" t="s">
        <v>641</v>
      </c>
      <c r="B1225">
        <f t="shared" si="21"/>
      </c>
    </row>
    <row r="1227" spans="7:22" ht="12.75">
      <c r="G1227" t="s">
        <v>2</v>
      </c>
      <c r="H1227">
        <v>68</v>
      </c>
      <c r="I1227">
        <f>I1210+I1215+I1220</f>
        <v>491</v>
      </c>
      <c r="J1227" s="1">
        <f>H1227/I1227</f>
        <v>0.1384928716904277</v>
      </c>
      <c r="K1227">
        <v>1</v>
      </c>
      <c r="L1227">
        <v>0</v>
      </c>
      <c r="M1227">
        <v>1</v>
      </c>
      <c r="N1227">
        <v>15</v>
      </c>
      <c r="O1227">
        <v>0</v>
      </c>
      <c r="P1227">
        <v>0</v>
      </c>
      <c r="Q1227">
        <v>0</v>
      </c>
      <c r="R1227">
        <v>26</v>
      </c>
      <c r="S1227">
        <v>13</v>
      </c>
      <c r="T1227">
        <v>1</v>
      </c>
      <c r="U1227">
        <v>9</v>
      </c>
      <c r="V1227">
        <v>0</v>
      </c>
    </row>
    <row r="1228" spans="1:22" ht="12.75">
      <c r="B1228">
        <f t="shared" si="21"/>
      </c>
      <c r="G1228" t="s">
        <v>3</v>
      </c>
      <c r="H1228">
        <v>0</v>
      </c>
      <c r="I1228">
        <f>I1211+I1216+I1221</f>
        <v>491</v>
      </c>
      <c r="J1228" s="1">
        <f>H1228/I1228</f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</row>
    <row r="1229" spans="1:22" ht="12.75">
      <c r="B1229">
        <f t="shared" si="21"/>
      </c>
      <c r="G1229" t="s">
        <v>4</v>
      </c>
      <c r="H1229">
        <v>6</v>
      </c>
      <c r="I1229">
        <f>I1212+I1217+I1222</f>
        <v>491</v>
      </c>
      <c r="J1229" s="1">
        <f>H1229/I1229</f>
        <v>0.012219959266802444</v>
      </c>
      <c r="K1229">
        <v>1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1</v>
      </c>
      <c r="S1229">
        <v>4</v>
      </c>
      <c r="T1229">
        <v>0</v>
      </c>
      <c r="U1229">
        <v>0</v>
      </c>
      <c r="V1229">
        <v>0</v>
      </c>
    </row>
    <row r="1230" spans="1:22" ht="12.75">
      <c r="B1230">
        <f aca="true" t="shared" si="22" ref="B1230:B1281">CONCATENATE(C1230,D1230,E1230)</f>
      </c>
      <c r="G1230" t="s">
        <v>5</v>
      </c>
      <c r="H1230">
        <v>0</v>
      </c>
      <c r="I1230">
        <f>I1213+I1218+I1223</f>
        <v>491</v>
      </c>
      <c r="J1230" s="1">
        <f>H1230/I1230</f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</row>
    <row r="1232" spans="1:2" ht="12.75">
      <c r="A1232" t="s">
        <v>310</v>
      </c>
      <c r="B1232">
        <f t="shared" si="22"/>
      </c>
    </row>
    <row r="1233" spans="1:2" ht="12.75">
      <c r="B1233">
        <f t="shared" si="22"/>
      </c>
    </row>
    <row r="1234" spans="1:22" ht="12.75">
      <c r="B1234">
        <f t="shared" si="22"/>
      </c>
      <c r="F1234" t="s">
        <v>1</v>
      </c>
      <c r="G1234" t="s">
        <v>2</v>
      </c>
      <c r="H1234">
        <v>0</v>
      </c>
      <c r="I1234">
        <v>161</v>
      </c>
      <c r="J1234" s="1">
        <f>H1234/I1234</f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</row>
    <row r="1235" spans="1:22" ht="12.75">
      <c r="B1235">
        <f t="shared" si="22"/>
      </c>
      <c r="G1235" t="s">
        <v>3</v>
      </c>
      <c r="H1235">
        <v>0</v>
      </c>
      <c r="I1235">
        <v>161</v>
      </c>
      <c r="J1235" s="1">
        <f>H1235/I1235</f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</row>
    <row r="1236" spans="1:22" ht="12.75">
      <c r="B1236">
        <f t="shared" si="22"/>
      </c>
      <c r="G1236" t="s">
        <v>4</v>
      </c>
      <c r="H1236">
        <v>0</v>
      </c>
      <c r="I1236">
        <v>161</v>
      </c>
      <c r="J1236" s="1">
        <f>H1236/I1236</f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</row>
    <row r="1237" spans="1:22" ht="12.75">
      <c r="B1237">
        <f t="shared" si="22"/>
      </c>
      <c r="G1237" t="s">
        <v>5</v>
      </c>
      <c r="H1237">
        <v>0</v>
      </c>
      <c r="I1237">
        <v>161</v>
      </c>
      <c r="J1237" s="1">
        <f>H1237/I1237</f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</row>
    <row r="1238" spans="1:2" ht="12.75">
      <c r="B1238">
        <f t="shared" si="22"/>
      </c>
    </row>
    <row r="1239" spans="1:22" ht="12.75">
      <c r="B1239">
        <f t="shared" si="22"/>
      </c>
      <c r="F1239" t="s">
        <v>6</v>
      </c>
      <c r="G1239" t="s">
        <v>2</v>
      </c>
      <c r="H1239">
        <v>12</v>
      </c>
      <c r="I1239">
        <v>100</v>
      </c>
      <c r="J1239" s="1">
        <f>H1239/I1239</f>
        <v>0.12</v>
      </c>
      <c r="K1239">
        <v>1</v>
      </c>
      <c r="L1239">
        <v>0</v>
      </c>
      <c r="M1239">
        <v>0</v>
      </c>
      <c r="N1239">
        <v>1</v>
      </c>
      <c r="O1239">
        <v>0</v>
      </c>
      <c r="P1239">
        <v>0</v>
      </c>
      <c r="Q1239">
        <v>0</v>
      </c>
      <c r="R1239">
        <v>8</v>
      </c>
      <c r="S1239">
        <v>2</v>
      </c>
      <c r="T1239">
        <v>0</v>
      </c>
      <c r="U1239">
        <v>0</v>
      </c>
      <c r="V1239">
        <v>0</v>
      </c>
    </row>
    <row r="1240" spans="1:22" ht="12.75">
      <c r="B1240">
        <f t="shared" si="22"/>
      </c>
      <c r="G1240" t="s">
        <v>3</v>
      </c>
      <c r="H1240">
        <v>0</v>
      </c>
      <c r="I1240">
        <v>100</v>
      </c>
      <c r="J1240" s="1">
        <f>H1240/I1240</f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</row>
    <row r="1241" spans="1:22" ht="12.75">
      <c r="B1241">
        <f t="shared" si="22"/>
      </c>
      <c r="G1241" t="s">
        <v>4</v>
      </c>
      <c r="H1241">
        <v>1</v>
      </c>
      <c r="I1241">
        <v>100</v>
      </c>
      <c r="J1241" s="1">
        <f>H1241/I1241</f>
        <v>0.01</v>
      </c>
      <c r="K1241">
        <v>1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</row>
    <row r="1242" spans="1:22" ht="12.75">
      <c r="B1242">
        <f t="shared" si="22"/>
      </c>
      <c r="G1242" t="s">
        <v>5</v>
      </c>
      <c r="H1242">
        <v>0</v>
      </c>
      <c r="I1242">
        <v>100</v>
      </c>
      <c r="J1242" s="1">
        <f>H1242/I1242</f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</row>
    <row r="1243" spans="1:2" ht="12.75">
      <c r="B1243">
        <f t="shared" si="22"/>
      </c>
    </row>
    <row r="1244" spans="1:22" ht="12.75">
      <c r="B1244">
        <f t="shared" si="22"/>
      </c>
      <c r="F1244" t="s">
        <v>7</v>
      </c>
      <c r="G1244" t="s">
        <v>2</v>
      </c>
      <c r="H1244">
        <v>3</v>
      </c>
      <c r="I1244">
        <v>139</v>
      </c>
      <c r="J1244" s="1">
        <f>H1244/I1244</f>
        <v>0.02158273381294964</v>
      </c>
      <c r="K1244">
        <v>1</v>
      </c>
      <c r="L1244">
        <v>0</v>
      </c>
      <c r="M1244">
        <v>1</v>
      </c>
      <c r="N1244">
        <v>0</v>
      </c>
      <c r="O1244">
        <v>0</v>
      </c>
      <c r="P1244">
        <v>0</v>
      </c>
      <c r="Q1244">
        <v>0</v>
      </c>
      <c r="R1244">
        <v>1</v>
      </c>
      <c r="S1244">
        <v>0</v>
      </c>
      <c r="T1244">
        <v>0</v>
      </c>
      <c r="U1244">
        <v>0</v>
      </c>
      <c r="V1244">
        <v>0</v>
      </c>
    </row>
    <row r="1245" spans="1:22" ht="12.75">
      <c r="B1245">
        <f t="shared" si="22"/>
      </c>
      <c r="G1245" t="s">
        <v>3</v>
      </c>
      <c r="H1245">
        <v>2</v>
      </c>
      <c r="I1245">
        <v>139</v>
      </c>
      <c r="J1245" s="1">
        <f>H1245/I1245</f>
        <v>0.014388489208633094</v>
      </c>
      <c r="K1245">
        <v>2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</row>
    <row r="1246" spans="1:22" ht="12.75">
      <c r="B1246">
        <f t="shared" si="22"/>
      </c>
      <c r="G1246" t="s">
        <v>4</v>
      </c>
      <c r="H1246">
        <v>3</v>
      </c>
      <c r="I1246">
        <v>139</v>
      </c>
      <c r="J1246" s="1">
        <f>H1246/I1246</f>
        <v>0.02158273381294964</v>
      </c>
      <c r="K1246">
        <v>3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</row>
    <row r="1247" spans="7:22" ht="12.75">
      <c r="G1247" t="s">
        <v>5</v>
      </c>
      <c r="H1247">
        <v>0</v>
      </c>
      <c r="I1247">
        <v>139</v>
      </c>
      <c r="J1247" s="1">
        <f>H1247/I1247</f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</row>
    <row r="1249" spans="1:2" ht="12.75">
      <c r="A1249" t="s">
        <v>311</v>
      </c>
      <c r="B1249">
        <f>CONCATENATE(C1249,D1249,E1249)</f>
      </c>
    </row>
    <row r="1250" spans="1:2" ht="12.75">
      <c r="B1250">
        <f t="shared" si="22"/>
      </c>
    </row>
    <row r="1251" spans="1:22" ht="12.75">
      <c r="B1251">
        <f t="shared" si="22"/>
      </c>
      <c r="G1251" t="s">
        <v>2</v>
      </c>
      <c r="H1251">
        <v>15</v>
      </c>
      <c r="I1251">
        <f>I1234+I1239+I1244</f>
        <v>400</v>
      </c>
      <c r="J1251" s="1">
        <f>H1251/I1251</f>
        <v>0.0375</v>
      </c>
      <c r="K1251">
        <v>2</v>
      </c>
      <c r="L1251">
        <v>0</v>
      </c>
      <c r="M1251">
        <v>1</v>
      </c>
      <c r="N1251">
        <v>1</v>
      </c>
      <c r="O1251">
        <v>0</v>
      </c>
      <c r="P1251">
        <v>0</v>
      </c>
      <c r="Q1251">
        <v>0</v>
      </c>
      <c r="R1251">
        <v>9</v>
      </c>
      <c r="S1251">
        <v>2</v>
      </c>
      <c r="T1251">
        <v>0</v>
      </c>
      <c r="U1251">
        <v>0</v>
      </c>
      <c r="V1251">
        <v>0</v>
      </c>
    </row>
    <row r="1252" spans="1:22" ht="12.75">
      <c r="B1252">
        <f t="shared" si="22"/>
      </c>
      <c r="G1252" t="s">
        <v>3</v>
      </c>
      <c r="H1252">
        <v>2</v>
      </c>
      <c r="I1252">
        <f>I1235+I1240+I1245</f>
        <v>400</v>
      </c>
      <c r="J1252" s="1">
        <f>H1252/I1252</f>
        <v>0.005</v>
      </c>
      <c r="K1252">
        <v>2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</row>
    <row r="1253" spans="1:22" ht="12.75">
      <c r="B1253">
        <f t="shared" si="22"/>
      </c>
      <c r="G1253" t="s">
        <v>4</v>
      </c>
      <c r="H1253">
        <v>4</v>
      </c>
      <c r="I1253">
        <f>I1236+I1241+I1246</f>
        <v>400</v>
      </c>
      <c r="J1253" s="1">
        <f>H1253/I1253</f>
        <v>0.01</v>
      </c>
      <c r="K1253">
        <v>4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</row>
    <row r="1254" spans="1:22" ht="12.75">
      <c r="B1254" t="str">
        <f t="shared" si="22"/>
        <v>950ELBERT</v>
      </c>
      <c r="C1254">
        <v>950</v>
      </c>
      <c r="D1254" t="s">
        <v>63</v>
      </c>
      <c r="G1254" t="s">
        <v>5</v>
      </c>
      <c r="H1254">
        <v>0</v>
      </c>
      <c r="I1254">
        <f>I1237+I1242+I1247</f>
        <v>400</v>
      </c>
      <c r="J1254" s="1">
        <f>H1254/I1254</f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</row>
    <row r="1255" spans="1:2" ht="12.75">
      <c r="B1255">
        <f t="shared" si="22"/>
      </c>
    </row>
    <row r="1256" spans="1:2" ht="12.75">
      <c r="A1256" t="s">
        <v>312</v>
      </c>
      <c r="B1256">
        <f t="shared" si="22"/>
      </c>
    </row>
    <row r="1257" spans="1:2" ht="12.75">
      <c r="B1257">
        <f t="shared" si="22"/>
      </c>
    </row>
    <row r="1258" spans="1:22" ht="12.75">
      <c r="B1258">
        <f t="shared" si="22"/>
      </c>
      <c r="F1258" t="s">
        <v>1</v>
      </c>
      <c r="G1258" t="s">
        <v>2</v>
      </c>
      <c r="H1258">
        <v>6</v>
      </c>
      <c r="I1258">
        <v>168</v>
      </c>
      <c r="J1258" s="1">
        <f>H1258/I1258</f>
        <v>0.03571428571428571</v>
      </c>
      <c r="K1258">
        <v>0</v>
      </c>
      <c r="L1258">
        <v>0</v>
      </c>
      <c r="M1258">
        <v>0</v>
      </c>
      <c r="N1258">
        <v>3</v>
      </c>
      <c r="O1258">
        <v>0</v>
      </c>
      <c r="P1258">
        <v>0</v>
      </c>
      <c r="Q1258">
        <v>0</v>
      </c>
      <c r="R1258">
        <v>0</v>
      </c>
      <c r="S1258">
        <v>3</v>
      </c>
      <c r="T1258">
        <v>0</v>
      </c>
      <c r="U1258">
        <v>0</v>
      </c>
      <c r="V1258">
        <v>0</v>
      </c>
    </row>
    <row r="1259" spans="1:22" ht="12.75">
      <c r="B1259">
        <f t="shared" si="22"/>
      </c>
      <c r="G1259" t="s">
        <v>3</v>
      </c>
      <c r="H1259">
        <v>0</v>
      </c>
      <c r="I1259">
        <v>168</v>
      </c>
      <c r="J1259" s="1">
        <f>H1259/I1259</f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</row>
    <row r="1260" spans="1:22" ht="12.75">
      <c r="B1260">
        <f t="shared" si="22"/>
      </c>
      <c r="G1260" t="s">
        <v>4</v>
      </c>
      <c r="H1260">
        <v>0</v>
      </c>
      <c r="I1260">
        <v>168</v>
      </c>
      <c r="J1260" s="1">
        <f>H1260/I1260</f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</row>
    <row r="1261" spans="1:22" ht="12.75">
      <c r="B1261">
        <f t="shared" si="22"/>
      </c>
      <c r="G1261" t="s">
        <v>5</v>
      </c>
      <c r="H1261">
        <v>0</v>
      </c>
      <c r="I1261">
        <v>168</v>
      </c>
      <c r="J1261" s="1">
        <f>H1261/I1261</f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</row>
    <row r="1262" spans="1:2" ht="12.75">
      <c r="B1262">
        <f t="shared" si="22"/>
      </c>
    </row>
    <row r="1263" spans="1:22" ht="12.75">
      <c r="B1263">
        <f t="shared" si="22"/>
      </c>
      <c r="F1263" t="s">
        <v>7</v>
      </c>
      <c r="G1263" t="s">
        <v>2</v>
      </c>
      <c r="H1263">
        <v>8</v>
      </c>
      <c r="I1263">
        <v>147</v>
      </c>
      <c r="J1263" s="1">
        <f>H1263/I1263</f>
        <v>0.05442176870748299</v>
      </c>
      <c r="K1263">
        <v>2</v>
      </c>
      <c r="L1263">
        <v>0</v>
      </c>
      <c r="M1263">
        <v>1</v>
      </c>
      <c r="N1263">
        <v>0</v>
      </c>
      <c r="O1263">
        <v>1</v>
      </c>
      <c r="P1263">
        <v>0</v>
      </c>
      <c r="Q1263">
        <v>0</v>
      </c>
      <c r="R1263">
        <v>1</v>
      </c>
      <c r="S1263">
        <v>0</v>
      </c>
      <c r="T1263">
        <v>0</v>
      </c>
      <c r="U1263">
        <v>0</v>
      </c>
      <c r="V1263">
        <v>3</v>
      </c>
    </row>
    <row r="1264" spans="1:22" ht="12.75">
      <c r="B1264">
        <f t="shared" si="22"/>
      </c>
      <c r="G1264" t="s">
        <v>3</v>
      </c>
      <c r="H1264">
        <v>0</v>
      </c>
      <c r="I1264">
        <v>147</v>
      </c>
      <c r="J1264" s="1">
        <f>H1264/I1264</f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</row>
    <row r="1265" spans="1:22" ht="12.75">
      <c r="B1265">
        <f t="shared" si="22"/>
      </c>
      <c r="G1265" t="s">
        <v>4</v>
      </c>
      <c r="H1265">
        <v>0</v>
      </c>
      <c r="I1265">
        <v>147</v>
      </c>
      <c r="J1265" s="1">
        <f>H1265/I1265</f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</row>
    <row r="1266" spans="1:22" ht="12.75">
      <c r="B1266" t="str">
        <f t="shared" si="22"/>
        <v>950District</v>
      </c>
      <c r="C1266">
        <v>950</v>
      </c>
      <c r="D1266" t="s">
        <v>8</v>
      </c>
      <c r="G1266" t="s">
        <v>5</v>
      </c>
      <c r="H1266">
        <v>0</v>
      </c>
      <c r="I1266">
        <v>147</v>
      </c>
      <c r="J1266" s="1">
        <f>H1266/I1266</f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</row>
    <row r="1267" spans="1:2" ht="12.75">
      <c r="B1267">
        <f t="shared" si="22"/>
      </c>
    </row>
    <row r="1268" spans="1:2" ht="12.75">
      <c r="A1268" t="s">
        <v>313</v>
      </c>
      <c r="B1268">
        <f t="shared" si="22"/>
      </c>
    </row>
    <row r="1269" spans="1:2" ht="12.75">
      <c r="B1269">
        <f t="shared" si="22"/>
      </c>
    </row>
    <row r="1270" spans="1:22" ht="12.75">
      <c r="B1270">
        <f t="shared" si="22"/>
      </c>
      <c r="G1270" t="s">
        <v>2</v>
      </c>
      <c r="H1270">
        <v>14</v>
      </c>
      <c r="I1270">
        <f>I1258+I1263</f>
        <v>315</v>
      </c>
      <c r="J1270" s="1">
        <f>H1270/I1270</f>
        <v>0.044444444444444446</v>
      </c>
      <c r="K1270">
        <v>2</v>
      </c>
      <c r="L1270">
        <v>0</v>
      </c>
      <c r="M1270">
        <v>1</v>
      </c>
      <c r="N1270">
        <v>3</v>
      </c>
      <c r="O1270">
        <v>1</v>
      </c>
      <c r="P1270">
        <v>0</v>
      </c>
      <c r="Q1270">
        <v>0</v>
      </c>
      <c r="R1270">
        <v>1</v>
      </c>
      <c r="S1270">
        <v>3</v>
      </c>
      <c r="T1270">
        <v>0</v>
      </c>
      <c r="U1270">
        <v>0</v>
      </c>
      <c r="V1270">
        <v>3</v>
      </c>
    </row>
    <row r="1271" spans="1:22" ht="12.75">
      <c r="B1271">
        <f t="shared" si="22"/>
      </c>
      <c r="G1271" t="s">
        <v>3</v>
      </c>
      <c r="H1271">
        <v>0</v>
      </c>
      <c r="I1271">
        <f>I1259+I1264</f>
        <v>315</v>
      </c>
      <c r="J1271" s="1">
        <f>H1271/I1271</f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</row>
    <row r="1272" spans="1:22" ht="12.75">
      <c r="B1272">
        <f t="shared" si="22"/>
      </c>
      <c r="G1272" t="s">
        <v>4</v>
      </c>
      <c r="H1272">
        <v>0</v>
      </c>
      <c r="I1272">
        <f>I1260+I1265</f>
        <v>315</v>
      </c>
      <c r="J1272" s="1">
        <f>H1272/I1272</f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</row>
    <row r="1273" spans="1:22" ht="12.75">
      <c r="B1273" t="str">
        <f t="shared" si="22"/>
        <v>960AGATE</v>
      </c>
      <c r="C1273">
        <v>960</v>
      </c>
      <c r="D1273" t="s">
        <v>66</v>
      </c>
      <c r="G1273" t="s">
        <v>5</v>
      </c>
      <c r="H1273">
        <v>0</v>
      </c>
      <c r="I1273">
        <f>I1261+I1266</f>
        <v>315</v>
      </c>
      <c r="J1273" s="1">
        <f>H1273/I1273</f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</row>
    <row r="1274" spans="1:2" ht="12.75">
      <c r="B1274">
        <f t="shared" si="22"/>
      </c>
    </row>
    <row r="1275" spans="1:2" ht="12.75">
      <c r="A1275" t="s">
        <v>314</v>
      </c>
      <c r="B1275">
        <f t="shared" si="22"/>
      </c>
    </row>
    <row r="1276" spans="1:2" ht="12.75">
      <c r="B1276">
        <f t="shared" si="22"/>
      </c>
    </row>
    <row r="1277" spans="1:22" ht="12.75">
      <c r="B1277">
        <f t="shared" si="22"/>
      </c>
      <c r="F1277" t="s">
        <v>1</v>
      </c>
      <c r="G1277" t="s">
        <v>2</v>
      </c>
      <c r="H1277">
        <v>0</v>
      </c>
      <c r="I1277">
        <v>38</v>
      </c>
      <c r="J1277" s="1">
        <f>H1277/I1277</f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</row>
    <row r="1278" spans="1:22" ht="12.75">
      <c r="B1278">
        <f t="shared" si="22"/>
      </c>
      <c r="G1278" t="s">
        <v>3</v>
      </c>
      <c r="H1278">
        <v>0</v>
      </c>
      <c r="I1278">
        <v>38</v>
      </c>
      <c r="J1278" s="1">
        <f>H1278/I1278</f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</row>
    <row r="1279" spans="1:22" ht="12.75">
      <c r="B1279">
        <f t="shared" si="22"/>
      </c>
      <c r="G1279" t="s">
        <v>4</v>
      </c>
      <c r="H1279">
        <v>0</v>
      </c>
      <c r="I1279">
        <v>38</v>
      </c>
      <c r="J1279" s="1">
        <f>H1279/I1279</f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</row>
    <row r="1280" spans="1:22" ht="12.75">
      <c r="B1280">
        <f t="shared" si="22"/>
      </c>
      <c r="G1280" t="s">
        <v>5</v>
      </c>
      <c r="H1280">
        <v>2</v>
      </c>
      <c r="I1280">
        <v>38</v>
      </c>
      <c r="J1280" s="1">
        <f>H1280/I1280</f>
        <v>0.05263157894736842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2</v>
      </c>
    </row>
    <row r="1281" spans="1:2" ht="12.75">
      <c r="B1281">
        <f t="shared" si="22"/>
      </c>
    </row>
    <row r="1282" spans="1:22" ht="12.75">
      <c r="B1282">
        <f aca="true" t="shared" si="23" ref="B1282:B1344">CONCATENATE(C1282,D1282,E1282)</f>
      </c>
      <c r="F1282" t="s">
        <v>7</v>
      </c>
      <c r="G1282" t="s">
        <v>2</v>
      </c>
      <c r="H1282">
        <v>17</v>
      </c>
      <c r="I1282">
        <v>65</v>
      </c>
      <c r="J1282" s="1">
        <f>H1282/I1282</f>
        <v>0.26153846153846155</v>
      </c>
      <c r="K1282">
        <v>0</v>
      </c>
      <c r="L1282">
        <v>0</v>
      </c>
      <c r="M1282">
        <v>1</v>
      </c>
      <c r="N1282">
        <v>0</v>
      </c>
      <c r="O1282">
        <v>0</v>
      </c>
      <c r="P1282">
        <v>0</v>
      </c>
      <c r="Q1282">
        <v>0</v>
      </c>
      <c r="R1282">
        <v>1</v>
      </c>
      <c r="S1282">
        <v>1</v>
      </c>
      <c r="T1282">
        <v>0</v>
      </c>
      <c r="U1282">
        <v>0</v>
      </c>
      <c r="V1282">
        <v>6</v>
      </c>
    </row>
    <row r="1283" spans="1:22" ht="12.75">
      <c r="B1283">
        <f t="shared" si="23"/>
      </c>
      <c r="G1283" t="s">
        <v>3</v>
      </c>
      <c r="H1283">
        <v>0</v>
      </c>
      <c r="I1283">
        <v>65</v>
      </c>
      <c r="J1283" s="1">
        <f>H1283/I1283</f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</row>
    <row r="1284" spans="1:22" ht="12.75">
      <c r="B1284">
        <f t="shared" si="23"/>
      </c>
      <c r="G1284" t="s">
        <v>4</v>
      </c>
      <c r="H1284">
        <v>0</v>
      </c>
      <c r="I1284">
        <v>65</v>
      </c>
      <c r="J1284" s="1">
        <f>H1284/I1284</f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</row>
    <row r="1285" spans="1:22" ht="12.75">
      <c r="B1285" t="str">
        <f t="shared" si="23"/>
        <v>960District</v>
      </c>
      <c r="C1285">
        <v>960</v>
      </c>
      <c r="D1285" t="s">
        <v>8</v>
      </c>
      <c r="G1285" t="s">
        <v>5</v>
      </c>
      <c r="H1285">
        <v>15</v>
      </c>
      <c r="I1285">
        <v>65</v>
      </c>
      <c r="J1285" s="1">
        <f>H1285/I1285</f>
        <v>0.23076923076923078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3</v>
      </c>
      <c r="S1285">
        <v>3</v>
      </c>
      <c r="T1285">
        <v>0</v>
      </c>
      <c r="U1285">
        <v>0</v>
      </c>
      <c r="V1285">
        <v>9</v>
      </c>
    </row>
    <row r="1286" spans="1:2" ht="12.75">
      <c r="B1286">
        <f t="shared" si="23"/>
      </c>
    </row>
    <row r="1287" spans="1:2" ht="12.75">
      <c r="A1287" t="s">
        <v>315</v>
      </c>
      <c r="B1287">
        <f t="shared" si="23"/>
      </c>
    </row>
    <row r="1288" spans="1:2" ht="12.75">
      <c r="B1288">
        <f t="shared" si="23"/>
      </c>
    </row>
    <row r="1289" spans="1:22" ht="12.75">
      <c r="B1289">
        <f t="shared" si="23"/>
      </c>
      <c r="G1289" t="s">
        <v>2</v>
      </c>
      <c r="H1289">
        <v>17</v>
      </c>
      <c r="I1289">
        <f>I1282+I1277</f>
        <v>103</v>
      </c>
      <c r="J1289" s="1">
        <f>H1289/I1289</f>
        <v>0.1650485436893204</v>
      </c>
      <c r="K1289">
        <v>0</v>
      </c>
      <c r="L1289">
        <v>0</v>
      </c>
      <c r="M1289">
        <v>1</v>
      </c>
      <c r="N1289">
        <v>0</v>
      </c>
      <c r="O1289">
        <v>0</v>
      </c>
      <c r="P1289">
        <v>0</v>
      </c>
      <c r="Q1289">
        <v>0</v>
      </c>
      <c r="R1289">
        <v>1</v>
      </c>
      <c r="S1289">
        <v>1</v>
      </c>
      <c r="T1289">
        <v>0</v>
      </c>
      <c r="U1289">
        <v>0</v>
      </c>
      <c r="V1289">
        <v>6</v>
      </c>
    </row>
    <row r="1290" spans="1:22" ht="12.75">
      <c r="B1290">
        <f t="shared" si="23"/>
      </c>
      <c r="G1290" t="s">
        <v>3</v>
      </c>
      <c r="H1290">
        <v>0</v>
      </c>
      <c r="I1290">
        <f>I1283+I1278</f>
        <v>103</v>
      </c>
      <c r="J1290" s="1">
        <f>H1290/I1290</f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</row>
    <row r="1291" spans="1:22" ht="12.75">
      <c r="B1291">
        <f t="shared" si="23"/>
      </c>
      <c r="G1291" t="s">
        <v>4</v>
      </c>
      <c r="H1291">
        <v>0</v>
      </c>
      <c r="I1291">
        <f>I1284+I1279</f>
        <v>103</v>
      </c>
      <c r="J1291" s="1">
        <f>H1291/I1291</f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</row>
    <row r="1292" spans="1:22" ht="12.75">
      <c r="B1292" t="str">
        <f t="shared" si="23"/>
        <v>ELBERTTotals:</v>
      </c>
      <c r="C1292" t="s">
        <v>63</v>
      </c>
      <c r="D1292" t="s">
        <v>9</v>
      </c>
      <c r="G1292" t="s">
        <v>5</v>
      </c>
      <c r="H1292">
        <v>17</v>
      </c>
      <c r="I1292">
        <f>I1285+I1280</f>
        <v>103</v>
      </c>
      <c r="J1292" s="1">
        <f>H1292/I1292</f>
        <v>0.1650485436893204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3</v>
      </c>
      <c r="S1292">
        <v>3</v>
      </c>
      <c r="T1292">
        <v>0</v>
      </c>
      <c r="U1292">
        <v>0</v>
      </c>
      <c r="V1292">
        <v>11</v>
      </c>
    </row>
    <row r="1293" spans="1:2" ht="12.75">
      <c r="B1293">
        <f t="shared" si="23"/>
      </c>
    </row>
    <row r="1294" spans="1:2" ht="12.75">
      <c r="A1294" t="s">
        <v>316</v>
      </c>
      <c r="B1294">
        <f t="shared" si="23"/>
      </c>
    </row>
    <row r="1295" spans="1:2" ht="12.75">
      <c r="B1295">
        <f t="shared" si="23"/>
      </c>
    </row>
    <row r="1296" spans="1:22" ht="12.75">
      <c r="B1296">
        <f t="shared" si="23"/>
      </c>
      <c r="G1296" t="s">
        <v>2</v>
      </c>
      <c r="H1296">
        <v>890</v>
      </c>
      <c r="I1296">
        <f>I1289+I1270+I1251+I1227+I1203</f>
        <v>4597</v>
      </c>
      <c r="J1296" s="1">
        <f>H1296/I1296</f>
        <v>0.19360452469001524</v>
      </c>
      <c r="K1296">
        <v>9</v>
      </c>
      <c r="L1296">
        <v>10</v>
      </c>
      <c r="M1296">
        <v>20</v>
      </c>
      <c r="N1296">
        <v>57</v>
      </c>
      <c r="O1296">
        <v>9</v>
      </c>
      <c r="P1296">
        <v>9</v>
      </c>
      <c r="Q1296">
        <v>0</v>
      </c>
      <c r="R1296">
        <v>274</v>
      </c>
      <c r="S1296">
        <v>58</v>
      </c>
      <c r="T1296">
        <v>13</v>
      </c>
      <c r="U1296">
        <v>14</v>
      </c>
      <c r="V1296">
        <v>197</v>
      </c>
    </row>
    <row r="1297" spans="1:22" ht="12.75">
      <c r="B1297">
        <f t="shared" si="23"/>
      </c>
      <c r="G1297" t="s">
        <v>3</v>
      </c>
      <c r="H1297">
        <v>4</v>
      </c>
      <c r="I1297">
        <f>I1290+I1271+I1252+I1228+I1204</f>
        <v>4597</v>
      </c>
      <c r="J1297" s="1">
        <f>H1297/I1297</f>
        <v>0.0008701326952360235</v>
      </c>
      <c r="K1297">
        <v>4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</row>
    <row r="1298" spans="1:22" ht="12.75">
      <c r="B1298">
        <f t="shared" si="23"/>
      </c>
      <c r="G1298" t="s">
        <v>4</v>
      </c>
      <c r="H1298">
        <v>20</v>
      </c>
      <c r="I1298">
        <f>I1291+I1272+I1253+I1229+I1205</f>
        <v>4597</v>
      </c>
      <c r="J1298" s="1">
        <f>H1298/I1298</f>
        <v>0.004350663476180117</v>
      </c>
      <c r="K1298">
        <v>9</v>
      </c>
      <c r="L1298">
        <v>3</v>
      </c>
      <c r="M1298">
        <v>0</v>
      </c>
      <c r="N1298">
        <v>2</v>
      </c>
      <c r="O1298">
        <v>0</v>
      </c>
      <c r="P1298">
        <v>0</v>
      </c>
      <c r="Q1298">
        <v>0</v>
      </c>
      <c r="R1298">
        <v>2</v>
      </c>
      <c r="S1298">
        <v>4</v>
      </c>
      <c r="T1298">
        <v>0</v>
      </c>
      <c r="U1298">
        <v>0</v>
      </c>
      <c r="V1298">
        <v>0</v>
      </c>
    </row>
    <row r="1299" spans="1:22" ht="12.75">
      <c r="B1299">
        <f t="shared" si="23"/>
      </c>
      <c r="G1299" t="s">
        <v>5</v>
      </c>
      <c r="H1299">
        <v>235</v>
      </c>
      <c r="I1299">
        <f>I1292+I1273+I1254+I1230+I1206</f>
        <v>4597</v>
      </c>
      <c r="J1299" s="1">
        <f>H1299/I1299</f>
        <v>0.05112029584511638</v>
      </c>
      <c r="K1299">
        <v>2</v>
      </c>
      <c r="L1299">
        <v>0</v>
      </c>
      <c r="M1299">
        <v>2</v>
      </c>
      <c r="N1299">
        <v>0</v>
      </c>
      <c r="O1299">
        <v>0</v>
      </c>
      <c r="P1299">
        <v>0</v>
      </c>
      <c r="Q1299">
        <v>0</v>
      </c>
      <c r="R1299">
        <v>122</v>
      </c>
      <c r="S1299">
        <v>3</v>
      </c>
      <c r="T1299">
        <v>0</v>
      </c>
      <c r="U1299">
        <v>0</v>
      </c>
      <c r="V1299">
        <v>19</v>
      </c>
    </row>
    <row r="1300" spans="1:4" ht="12.75">
      <c r="B1300" t="str">
        <f t="shared" si="23"/>
        <v>ELPASO</v>
      </c>
      <c r="C1300" t="s">
        <v>67</v>
      </c>
      <c r="D1300" t="s">
        <v>68</v>
      </c>
    </row>
    <row r="1301" spans="1:2" ht="12.75">
      <c r="A1301" t="s">
        <v>317</v>
      </c>
      <c r="B1301">
        <f t="shared" si="23"/>
      </c>
    </row>
    <row r="1302" spans="1:4" ht="12.75">
      <c r="B1302" t="str">
        <f t="shared" si="23"/>
        <v>970CALHAN</v>
      </c>
      <c r="C1302">
        <v>970</v>
      </c>
      <c r="D1302" t="s">
        <v>69</v>
      </c>
    </row>
    <row r="1303" spans="1:2" ht="12.75">
      <c r="B1303">
        <f t="shared" si="23"/>
      </c>
    </row>
    <row r="1304" spans="1:2" ht="12.75">
      <c r="A1304" t="s">
        <v>318</v>
      </c>
      <c r="B1304">
        <f t="shared" si="23"/>
      </c>
    </row>
    <row r="1305" spans="1:2" ht="12.75">
      <c r="B1305">
        <f t="shared" si="23"/>
      </c>
    </row>
    <row r="1306" spans="1:22" ht="12.75">
      <c r="B1306">
        <f t="shared" si="23"/>
      </c>
      <c r="F1306" t="s">
        <v>1</v>
      </c>
      <c r="G1306" t="s">
        <v>2</v>
      </c>
      <c r="H1306">
        <v>8</v>
      </c>
      <c r="I1306">
        <v>343</v>
      </c>
      <c r="J1306" s="1">
        <f>H1306/I1306</f>
        <v>0.023323615160349854</v>
      </c>
      <c r="K1306">
        <v>0</v>
      </c>
      <c r="L1306">
        <v>0</v>
      </c>
      <c r="M1306">
        <v>0</v>
      </c>
      <c r="N1306">
        <v>7</v>
      </c>
      <c r="O1306">
        <v>0</v>
      </c>
      <c r="P1306">
        <v>0</v>
      </c>
      <c r="Q1306">
        <v>0</v>
      </c>
      <c r="R1306">
        <v>1</v>
      </c>
      <c r="S1306">
        <v>0</v>
      </c>
      <c r="T1306">
        <v>0</v>
      </c>
      <c r="U1306">
        <v>0</v>
      </c>
      <c r="V1306">
        <v>0</v>
      </c>
    </row>
    <row r="1307" spans="1:22" ht="12.75">
      <c r="B1307">
        <f t="shared" si="23"/>
      </c>
      <c r="G1307" t="s">
        <v>3</v>
      </c>
      <c r="H1307">
        <v>0</v>
      </c>
      <c r="I1307">
        <v>343</v>
      </c>
      <c r="J1307" s="1">
        <f>H1307/I1307</f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</row>
    <row r="1308" spans="1:22" ht="12.75">
      <c r="B1308">
        <f t="shared" si="23"/>
      </c>
      <c r="G1308" t="s">
        <v>4</v>
      </c>
      <c r="H1308">
        <v>0</v>
      </c>
      <c r="I1308">
        <v>343</v>
      </c>
      <c r="J1308" s="1">
        <f>H1308/I1308</f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</row>
    <row r="1309" spans="1:22" ht="12.75">
      <c r="B1309">
        <f t="shared" si="23"/>
      </c>
      <c r="G1309" t="s">
        <v>5</v>
      </c>
      <c r="H1309">
        <v>0</v>
      </c>
      <c r="I1309">
        <v>343</v>
      </c>
      <c r="J1309" s="1">
        <f>H1309/I1309</f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</row>
    <row r="1310" spans="1:2" ht="12.75">
      <c r="B1310">
        <f t="shared" si="23"/>
      </c>
    </row>
    <row r="1311" spans="1:22" ht="12.75">
      <c r="B1311">
        <f t="shared" si="23"/>
      </c>
      <c r="F1311" t="s">
        <v>6</v>
      </c>
      <c r="G1311" t="s">
        <v>2</v>
      </c>
      <c r="H1311">
        <v>12</v>
      </c>
      <c r="I1311">
        <v>153</v>
      </c>
      <c r="J1311" s="1">
        <f>H1311/I1311</f>
        <v>0.0784313725490196</v>
      </c>
      <c r="K1311">
        <v>0</v>
      </c>
      <c r="L1311">
        <v>0</v>
      </c>
      <c r="M1311">
        <v>0</v>
      </c>
      <c r="N1311">
        <v>4</v>
      </c>
      <c r="O1311">
        <v>0</v>
      </c>
      <c r="P1311">
        <v>0</v>
      </c>
      <c r="Q1311">
        <v>0</v>
      </c>
      <c r="R1311">
        <v>0</v>
      </c>
      <c r="S1311">
        <v>7</v>
      </c>
      <c r="T1311">
        <v>0</v>
      </c>
      <c r="U1311">
        <v>0</v>
      </c>
      <c r="V1311">
        <v>1</v>
      </c>
    </row>
    <row r="1312" spans="1:22" ht="12.75">
      <c r="B1312">
        <f t="shared" si="23"/>
      </c>
      <c r="G1312" t="s">
        <v>3</v>
      </c>
      <c r="H1312">
        <v>0</v>
      </c>
      <c r="I1312">
        <v>153</v>
      </c>
      <c r="J1312" s="1">
        <f>H1312/I1312</f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</row>
    <row r="1313" spans="1:22" ht="12.75">
      <c r="B1313">
        <f t="shared" si="23"/>
      </c>
      <c r="G1313" t="s">
        <v>4</v>
      </c>
      <c r="H1313">
        <v>1</v>
      </c>
      <c r="I1313">
        <v>153</v>
      </c>
      <c r="J1313" s="1">
        <f>H1313/I1313</f>
        <v>0.006535947712418301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1</v>
      </c>
      <c r="T1313">
        <v>0</v>
      </c>
      <c r="U1313">
        <v>0</v>
      </c>
      <c r="V1313">
        <v>0</v>
      </c>
    </row>
    <row r="1314" spans="1:22" ht="12.75">
      <c r="B1314">
        <f t="shared" si="23"/>
      </c>
      <c r="G1314" t="s">
        <v>5</v>
      </c>
      <c r="H1314">
        <v>0</v>
      </c>
      <c r="I1314">
        <v>153</v>
      </c>
      <c r="J1314" s="1">
        <f>H1314/I1314</f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</row>
    <row r="1315" spans="1:2" ht="12.75">
      <c r="B1315">
        <f t="shared" si="23"/>
      </c>
    </row>
    <row r="1316" spans="1:22" ht="12.75">
      <c r="B1316">
        <f t="shared" si="23"/>
      </c>
      <c r="F1316" t="s">
        <v>7</v>
      </c>
      <c r="G1316" t="s">
        <v>2</v>
      </c>
      <c r="H1316">
        <v>36</v>
      </c>
      <c r="I1316">
        <v>247</v>
      </c>
      <c r="J1316" s="1">
        <f>H1316/I1316</f>
        <v>0.145748987854251</v>
      </c>
      <c r="K1316">
        <v>0</v>
      </c>
      <c r="L1316">
        <v>0</v>
      </c>
      <c r="M1316">
        <v>1</v>
      </c>
      <c r="N1316">
        <v>5</v>
      </c>
      <c r="O1316">
        <v>0</v>
      </c>
      <c r="P1316">
        <v>0</v>
      </c>
      <c r="Q1316">
        <v>0</v>
      </c>
      <c r="R1316">
        <v>18</v>
      </c>
      <c r="S1316">
        <v>6</v>
      </c>
      <c r="T1316">
        <v>0</v>
      </c>
      <c r="U1316">
        <v>0</v>
      </c>
      <c r="V1316">
        <v>6</v>
      </c>
    </row>
    <row r="1317" spans="1:22" ht="12.75">
      <c r="B1317">
        <f t="shared" si="23"/>
      </c>
      <c r="G1317" t="s">
        <v>3</v>
      </c>
      <c r="H1317">
        <v>0</v>
      </c>
      <c r="I1317">
        <v>247</v>
      </c>
      <c r="J1317" s="1">
        <f>H1317/I1317</f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</row>
    <row r="1318" spans="1:22" ht="12.75">
      <c r="B1318">
        <f t="shared" si="23"/>
      </c>
      <c r="G1318" t="s">
        <v>4</v>
      </c>
      <c r="H1318">
        <v>8</v>
      </c>
      <c r="I1318">
        <v>247</v>
      </c>
      <c r="J1318" s="1">
        <f>H1318/I1318</f>
        <v>0.032388663967611336</v>
      </c>
      <c r="K1318">
        <v>0</v>
      </c>
      <c r="L1318">
        <v>0</v>
      </c>
      <c r="M1318">
        <v>0</v>
      </c>
      <c r="N1318">
        <v>5</v>
      </c>
      <c r="O1318">
        <v>0</v>
      </c>
      <c r="P1318">
        <v>0</v>
      </c>
      <c r="Q1318">
        <v>0</v>
      </c>
      <c r="R1318">
        <v>0</v>
      </c>
      <c r="S1318">
        <v>3</v>
      </c>
      <c r="T1318">
        <v>0</v>
      </c>
      <c r="U1318">
        <v>0</v>
      </c>
      <c r="V1318">
        <v>0</v>
      </c>
    </row>
    <row r="1319" spans="1:22" ht="12.75">
      <c r="B1319" t="str">
        <f t="shared" si="23"/>
        <v>970District</v>
      </c>
      <c r="C1319">
        <v>970</v>
      </c>
      <c r="D1319" t="s">
        <v>8</v>
      </c>
      <c r="G1319" t="s">
        <v>5</v>
      </c>
      <c r="H1319">
        <v>0</v>
      </c>
      <c r="I1319">
        <v>247</v>
      </c>
      <c r="J1319" s="1">
        <f>H1319/I1319</f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</row>
    <row r="1320" spans="1:2" ht="12.75">
      <c r="B1320">
        <f t="shared" si="23"/>
      </c>
    </row>
    <row r="1321" spans="1:2" ht="12.75">
      <c r="A1321" t="s">
        <v>319</v>
      </c>
      <c r="B1321">
        <f t="shared" si="23"/>
      </c>
    </row>
    <row r="1322" spans="1:2" ht="12.75">
      <c r="B1322">
        <f t="shared" si="23"/>
      </c>
    </row>
    <row r="1323" spans="1:22" ht="12.75">
      <c r="B1323">
        <f t="shared" si="23"/>
      </c>
      <c r="G1323" t="s">
        <v>2</v>
      </c>
      <c r="H1323">
        <v>56</v>
      </c>
      <c r="I1323">
        <f>I1306+I1311+I1316</f>
        <v>743</v>
      </c>
      <c r="J1323" s="1">
        <f>H1323/I1323</f>
        <v>0.07537012113055182</v>
      </c>
      <c r="K1323">
        <v>0</v>
      </c>
      <c r="L1323">
        <v>0</v>
      </c>
      <c r="M1323">
        <v>1</v>
      </c>
      <c r="N1323">
        <v>16</v>
      </c>
      <c r="O1323">
        <v>0</v>
      </c>
      <c r="P1323">
        <v>0</v>
      </c>
      <c r="Q1323">
        <v>0</v>
      </c>
      <c r="R1323">
        <v>19</v>
      </c>
      <c r="S1323">
        <v>13</v>
      </c>
      <c r="T1323">
        <v>0</v>
      </c>
      <c r="U1323">
        <v>0</v>
      </c>
      <c r="V1323">
        <v>7</v>
      </c>
    </row>
    <row r="1324" spans="1:22" ht="12.75">
      <c r="B1324">
        <f t="shared" si="23"/>
      </c>
      <c r="G1324" t="s">
        <v>3</v>
      </c>
      <c r="H1324">
        <v>0</v>
      </c>
      <c r="I1324">
        <f>I1307+I1312+I1317</f>
        <v>743</v>
      </c>
      <c r="J1324" s="1">
        <f>H1324/I1324</f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</row>
    <row r="1325" spans="1:22" ht="12.75">
      <c r="B1325">
        <f t="shared" si="23"/>
      </c>
      <c r="G1325" t="s">
        <v>4</v>
      </c>
      <c r="H1325">
        <v>9</v>
      </c>
      <c r="I1325">
        <f>I1308+I1313+I1318</f>
        <v>743</v>
      </c>
      <c r="J1325" s="1">
        <f>H1325/I1325</f>
        <v>0.012113055181695828</v>
      </c>
      <c r="K1325">
        <v>0</v>
      </c>
      <c r="L1325">
        <v>0</v>
      </c>
      <c r="M1325">
        <v>0</v>
      </c>
      <c r="N1325">
        <v>5</v>
      </c>
      <c r="O1325">
        <v>0</v>
      </c>
      <c r="P1325">
        <v>0</v>
      </c>
      <c r="Q1325">
        <v>0</v>
      </c>
      <c r="R1325">
        <v>0</v>
      </c>
      <c r="S1325">
        <v>4</v>
      </c>
      <c r="T1325">
        <v>0</v>
      </c>
      <c r="U1325">
        <v>0</v>
      </c>
      <c r="V1325">
        <v>0</v>
      </c>
    </row>
    <row r="1326" spans="1:22" ht="12.75">
      <c r="B1326" t="str">
        <f t="shared" si="23"/>
        <v>980HARRISON</v>
      </c>
      <c r="C1326">
        <v>980</v>
      </c>
      <c r="D1326" t="s">
        <v>70</v>
      </c>
      <c r="G1326" t="s">
        <v>5</v>
      </c>
      <c r="H1326">
        <v>0</v>
      </c>
      <c r="I1326">
        <f>I1309+I1314+I1319</f>
        <v>743</v>
      </c>
      <c r="J1326" s="1">
        <f>H1326/I1326</f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</row>
    <row r="1327" spans="1:2" ht="12.75">
      <c r="B1327">
        <f t="shared" si="23"/>
      </c>
    </row>
    <row r="1328" spans="1:2" ht="12.75">
      <c r="A1328" t="s">
        <v>320</v>
      </c>
      <c r="B1328">
        <f t="shared" si="23"/>
      </c>
    </row>
    <row r="1329" spans="1:2" ht="12.75">
      <c r="B1329">
        <f t="shared" si="23"/>
      </c>
    </row>
    <row r="1330" spans="1:22" ht="12.75">
      <c r="B1330">
        <f t="shared" si="23"/>
      </c>
      <c r="F1330" t="s">
        <v>1</v>
      </c>
      <c r="G1330" t="s">
        <v>2</v>
      </c>
      <c r="H1330">
        <v>7</v>
      </c>
      <c r="I1330">
        <v>5708</v>
      </c>
      <c r="J1330" s="1">
        <f>H1330/I1330</f>
        <v>0.0012263489838822705</v>
      </c>
      <c r="K1330">
        <v>0</v>
      </c>
      <c r="L1330">
        <v>0</v>
      </c>
      <c r="M1330">
        <v>0</v>
      </c>
      <c r="N1330">
        <v>0</v>
      </c>
      <c r="O1330">
        <v>1</v>
      </c>
      <c r="P1330">
        <v>0</v>
      </c>
      <c r="Q1330">
        <v>0</v>
      </c>
      <c r="R1330">
        <v>0</v>
      </c>
      <c r="S1330">
        <v>4</v>
      </c>
      <c r="T1330">
        <v>0</v>
      </c>
      <c r="U1330">
        <v>0</v>
      </c>
      <c r="V1330">
        <v>2</v>
      </c>
    </row>
    <row r="1331" spans="1:22" ht="12.75">
      <c r="B1331">
        <f t="shared" si="23"/>
      </c>
      <c r="G1331" t="s">
        <v>3</v>
      </c>
      <c r="H1331">
        <v>1</v>
      </c>
      <c r="I1331">
        <v>5708</v>
      </c>
      <c r="J1331" s="1">
        <f>H1331/I1331</f>
        <v>0.0001751927119831815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1</v>
      </c>
      <c r="T1331">
        <v>0</v>
      </c>
      <c r="U1331">
        <v>0</v>
      </c>
      <c r="V1331">
        <v>0</v>
      </c>
    </row>
    <row r="1332" spans="1:22" ht="12.75">
      <c r="B1332">
        <f t="shared" si="23"/>
      </c>
      <c r="G1332" t="s">
        <v>4</v>
      </c>
      <c r="H1332">
        <v>1</v>
      </c>
      <c r="I1332">
        <v>5708</v>
      </c>
      <c r="J1332" s="1">
        <f>H1332/I1332</f>
        <v>0.0001751927119831815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1</v>
      </c>
    </row>
    <row r="1333" spans="1:22" ht="12.75">
      <c r="B1333">
        <f t="shared" si="23"/>
      </c>
      <c r="G1333" t="s">
        <v>5</v>
      </c>
      <c r="H1333">
        <v>0</v>
      </c>
      <c r="I1333">
        <v>5708</v>
      </c>
      <c r="J1333" s="1">
        <f>H1333/I1333</f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</row>
    <row r="1334" spans="1:2" ht="12.75">
      <c r="B1334">
        <f t="shared" si="23"/>
      </c>
    </row>
    <row r="1335" spans="1:22" ht="12.75">
      <c r="B1335">
        <f t="shared" si="23"/>
      </c>
      <c r="F1335" t="s">
        <v>6</v>
      </c>
      <c r="G1335" t="s">
        <v>2</v>
      </c>
      <c r="H1335">
        <v>148</v>
      </c>
      <c r="I1335">
        <v>2533</v>
      </c>
      <c r="J1335" s="1">
        <f>H1335/I1335</f>
        <v>0.05842874062376629</v>
      </c>
      <c r="K1335">
        <v>0</v>
      </c>
      <c r="L1335">
        <v>0</v>
      </c>
      <c r="M1335">
        <v>6</v>
      </c>
      <c r="N1335">
        <v>12</v>
      </c>
      <c r="O1335">
        <v>4</v>
      </c>
      <c r="P1335">
        <v>1</v>
      </c>
      <c r="Q1335">
        <v>0</v>
      </c>
      <c r="R1335">
        <v>93</v>
      </c>
      <c r="S1335">
        <v>8</v>
      </c>
      <c r="T1335">
        <v>4</v>
      </c>
      <c r="U1335">
        <v>0</v>
      </c>
      <c r="V1335">
        <v>20</v>
      </c>
    </row>
    <row r="1336" spans="1:22" ht="12.75">
      <c r="B1336">
        <f t="shared" si="23"/>
      </c>
      <c r="G1336" t="s">
        <v>3</v>
      </c>
      <c r="H1336">
        <v>28</v>
      </c>
      <c r="I1336">
        <v>2533</v>
      </c>
      <c r="J1336" s="1">
        <f>H1336/I1336</f>
        <v>0.011054086063955783</v>
      </c>
      <c r="K1336">
        <v>2</v>
      </c>
      <c r="L1336">
        <v>0</v>
      </c>
      <c r="M1336">
        <v>0</v>
      </c>
      <c r="N1336">
        <v>4</v>
      </c>
      <c r="O1336">
        <v>9</v>
      </c>
      <c r="P1336">
        <v>0</v>
      </c>
      <c r="Q1336">
        <v>0</v>
      </c>
      <c r="R1336">
        <v>0</v>
      </c>
      <c r="S1336">
        <v>9</v>
      </c>
      <c r="T1336">
        <v>0</v>
      </c>
      <c r="U1336">
        <v>1</v>
      </c>
      <c r="V1336">
        <v>3</v>
      </c>
    </row>
    <row r="1337" spans="1:22" ht="12.75">
      <c r="B1337">
        <f t="shared" si="23"/>
      </c>
      <c r="G1337" t="s">
        <v>4</v>
      </c>
      <c r="H1337">
        <v>11</v>
      </c>
      <c r="I1337">
        <v>2533</v>
      </c>
      <c r="J1337" s="1">
        <f>H1337/I1337</f>
        <v>0.0043426766679826295</v>
      </c>
      <c r="K1337">
        <v>0</v>
      </c>
      <c r="L1337">
        <v>0</v>
      </c>
      <c r="M1337">
        <v>0</v>
      </c>
      <c r="N1337">
        <v>4</v>
      </c>
      <c r="O1337">
        <v>6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1</v>
      </c>
    </row>
    <row r="1338" spans="1:22" ht="12.75">
      <c r="B1338">
        <f t="shared" si="23"/>
      </c>
      <c r="G1338" t="s">
        <v>5</v>
      </c>
      <c r="H1338">
        <v>0</v>
      </c>
      <c r="I1338">
        <v>2533</v>
      </c>
      <c r="J1338" s="1">
        <f>H1338/I1338</f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</row>
    <row r="1339" spans="1:2" ht="12.75">
      <c r="B1339">
        <f t="shared" si="23"/>
      </c>
    </row>
    <row r="1340" spans="1:22" ht="12.75">
      <c r="B1340">
        <f t="shared" si="23"/>
      </c>
      <c r="F1340" t="s">
        <v>7</v>
      </c>
      <c r="G1340" t="s">
        <v>2</v>
      </c>
      <c r="H1340">
        <v>136</v>
      </c>
      <c r="I1340">
        <v>4094</v>
      </c>
      <c r="J1340" s="1">
        <f>H1340/I1340</f>
        <v>0.03321934538348803</v>
      </c>
      <c r="K1340">
        <v>20</v>
      </c>
      <c r="L1340">
        <v>3</v>
      </c>
      <c r="M1340">
        <v>17</v>
      </c>
      <c r="N1340">
        <v>53</v>
      </c>
      <c r="O1340">
        <v>0</v>
      </c>
      <c r="P1340">
        <v>2</v>
      </c>
      <c r="Q1340">
        <v>0</v>
      </c>
      <c r="R1340">
        <v>27</v>
      </c>
      <c r="S1340">
        <v>13</v>
      </c>
      <c r="T1340">
        <v>1</v>
      </c>
      <c r="U1340">
        <v>0</v>
      </c>
      <c r="V1340">
        <v>0</v>
      </c>
    </row>
    <row r="1341" spans="1:22" ht="12.75">
      <c r="B1341">
        <f t="shared" si="23"/>
      </c>
      <c r="G1341" t="s">
        <v>3</v>
      </c>
      <c r="H1341">
        <v>40</v>
      </c>
      <c r="I1341">
        <v>4094</v>
      </c>
      <c r="J1341" s="1">
        <f>H1341/I1341</f>
        <v>0.009770395701025891</v>
      </c>
      <c r="K1341">
        <v>15</v>
      </c>
      <c r="L1341">
        <v>1</v>
      </c>
      <c r="M1341">
        <v>0</v>
      </c>
      <c r="N1341">
        <v>3</v>
      </c>
      <c r="O1341">
        <v>6</v>
      </c>
      <c r="P1341">
        <v>0</v>
      </c>
      <c r="Q1341">
        <v>1</v>
      </c>
      <c r="R1341">
        <v>6</v>
      </c>
      <c r="S1341">
        <v>6</v>
      </c>
      <c r="T1341">
        <v>0</v>
      </c>
      <c r="U1341">
        <v>0</v>
      </c>
      <c r="V1341">
        <v>2</v>
      </c>
    </row>
    <row r="1342" spans="1:22" ht="12.75">
      <c r="B1342">
        <f t="shared" si="23"/>
      </c>
      <c r="G1342" t="s">
        <v>4</v>
      </c>
      <c r="H1342">
        <v>102</v>
      </c>
      <c r="I1342">
        <v>4094</v>
      </c>
      <c r="J1342" s="1">
        <f>H1342/I1342</f>
        <v>0.024914509037616023</v>
      </c>
      <c r="K1342">
        <v>26</v>
      </c>
      <c r="L1342">
        <v>3</v>
      </c>
      <c r="M1342">
        <v>0</v>
      </c>
      <c r="N1342">
        <v>47</v>
      </c>
      <c r="O1342">
        <v>6</v>
      </c>
      <c r="P1342">
        <v>2</v>
      </c>
      <c r="Q1342">
        <v>1</v>
      </c>
      <c r="R1342">
        <v>9</v>
      </c>
      <c r="S1342">
        <v>8</v>
      </c>
      <c r="T1342">
        <v>0</v>
      </c>
      <c r="U1342">
        <v>0</v>
      </c>
      <c r="V1342">
        <v>0</v>
      </c>
    </row>
    <row r="1343" spans="1:22" ht="12.75">
      <c r="B1343" t="str">
        <f t="shared" si="23"/>
        <v>980District</v>
      </c>
      <c r="C1343">
        <v>980</v>
      </c>
      <c r="D1343" t="s">
        <v>8</v>
      </c>
      <c r="G1343" t="s">
        <v>5</v>
      </c>
      <c r="H1343">
        <v>0</v>
      </c>
      <c r="I1343">
        <v>4094</v>
      </c>
      <c r="J1343" s="1">
        <f>H1343/I1343</f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</row>
    <row r="1344" spans="1:2" ht="12.75">
      <c r="B1344">
        <f t="shared" si="23"/>
      </c>
    </row>
    <row r="1345" spans="1:2" ht="12.75">
      <c r="A1345" t="s">
        <v>321</v>
      </c>
      <c r="B1345">
        <f aca="true" t="shared" si="24" ref="B1345:B1404">CONCATENATE(C1345,D1345,E1345)</f>
      </c>
    </row>
    <row r="1346" spans="1:2" ht="12.75">
      <c r="B1346">
        <f t="shared" si="24"/>
      </c>
    </row>
    <row r="1347" spans="1:22" ht="12.75">
      <c r="B1347">
        <f t="shared" si="24"/>
      </c>
      <c r="G1347" t="s">
        <v>2</v>
      </c>
      <c r="H1347">
        <v>291</v>
      </c>
      <c r="I1347">
        <f>I1330+I1335+I1340</f>
        <v>12335</v>
      </c>
      <c r="J1347" s="1">
        <f>H1347/I1347</f>
        <v>0.023591406566680177</v>
      </c>
      <c r="K1347">
        <v>20</v>
      </c>
      <c r="L1347">
        <v>3</v>
      </c>
      <c r="M1347">
        <v>23</v>
      </c>
      <c r="N1347">
        <v>65</v>
      </c>
      <c r="O1347">
        <v>5</v>
      </c>
      <c r="P1347">
        <v>3</v>
      </c>
      <c r="Q1347">
        <v>0</v>
      </c>
      <c r="R1347">
        <v>120</v>
      </c>
      <c r="S1347">
        <v>25</v>
      </c>
      <c r="T1347">
        <v>5</v>
      </c>
      <c r="U1347">
        <v>0</v>
      </c>
      <c r="V1347">
        <v>22</v>
      </c>
    </row>
    <row r="1348" spans="1:22" ht="12.75">
      <c r="B1348">
        <f t="shared" si="24"/>
      </c>
      <c r="G1348" t="s">
        <v>3</v>
      </c>
      <c r="H1348">
        <v>69</v>
      </c>
      <c r="I1348">
        <f>I1331+I1336+I1341</f>
        <v>12335</v>
      </c>
      <c r="J1348" s="1">
        <f>H1348/I1348</f>
        <v>0.005593838670449939</v>
      </c>
      <c r="K1348">
        <v>17</v>
      </c>
      <c r="L1348">
        <v>1</v>
      </c>
      <c r="M1348">
        <v>0</v>
      </c>
      <c r="N1348">
        <v>7</v>
      </c>
      <c r="O1348">
        <v>15</v>
      </c>
      <c r="P1348">
        <v>0</v>
      </c>
      <c r="Q1348">
        <v>1</v>
      </c>
      <c r="R1348">
        <v>6</v>
      </c>
      <c r="S1348">
        <v>16</v>
      </c>
      <c r="T1348">
        <v>0</v>
      </c>
      <c r="U1348">
        <v>1</v>
      </c>
      <c r="V1348">
        <v>5</v>
      </c>
    </row>
    <row r="1349" spans="1:22" ht="12.75">
      <c r="B1349">
        <f t="shared" si="24"/>
      </c>
      <c r="G1349" t="s">
        <v>4</v>
      </c>
      <c r="H1349">
        <v>114</v>
      </c>
      <c r="I1349">
        <f>I1332+I1337+I1342</f>
        <v>12335</v>
      </c>
      <c r="J1349" s="1">
        <f>H1349/I1349</f>
        <v>0.009241994325091204</v>
      </c>
      <c r="K1349">
        <v>26</v>
      </c>
      <c r="L1349">
        <v>3</v>
      </c>
      <c r="M1349">
        <v>0</v>
      </c>
      <c r="N1349">
        <v>51</v>
      </c>
      <c r="O1349">
        <v>15</v>
      </c>
      <c r="P1349">
        <v>2</v>
      </c>
      <c r="Q1349">
        <v>1</v>
      </c>
      <c r="R1349">
        <v>9</v>
      </c>
      <c r="S1349">
        <v>8</v>
      </c>
      <c r="T1349">
        <v>0</v>
      </c>
      <c r="U1349">
        <v>0</v>
      </c>
      <c r="V1349">
        <v>2</v>
      </c>
    </row>
    <row r="1350" spans="1:22" ht="12.75">
      <c r="B1350" t="str">
        <f t="shared" si="24"/>
        <v>990WIDEFIELD</v>
      </c>
      <c r="C1350">
        <v>990</v>
      </c>
      <c r="D1350" t="s">
        <v>71</v>
      </c>
      <c r="G1350" t="s">
        <v>5</v>
      </c>
      <c r="H1350">
        <v>0</v>
      </c>
      <c r="I1350">
        <f>I1333+I1338+I1343</f>
        <v>12335</v>
      </c>
      <c r="J1350" s="1">
        <f>H1350/I1350</f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</row>
    <row r="1351" spans="1:2" ht="12.75">
      <c r="B1351">
        <f t="shared" si="24"/>
      </c>
    </row>
    <row r="1352" spans="1:2" ht="12.75">
      <c r="A1352" t="s">
        <v>322</v>
      </c>
      <c r="B1352">
        <f t="shared" si="24"/>
      </c>
    </row>
    <row r="1353" spans="1:2" ht="12.75">
      <c r="B1353">
        <f t="shared" si="24"/>
      </c>
    </row>
    <row r="1354" spans="1:22" ht="12.75">
      <c r="B1354">
        <f t="shared" si="24"/>
      </c>
      <c r="F1354" t="s">
        <v>1</v>
      </c>
      <c r="G1354" t="s">
        <v>2</v>
      </c>
      <c r="H1354">
        <v>169</v>
      </c>
      <c r="I1354">
        <v>4411</v>
      </c>
      <c r="J1354" s="1">
        <f>H1354/I1354</f>
        <v>0.03831330763999093</v>
      </c>
      <c r="K1354">
        <v>0</v>
      </c>
      <c r="L1354">
        <v>0</v>
      </c>
      <c r="M1354">
        <v>0</v>
      </c>
      <c r="N1354">
        <v>0</v>
      </c>
      <c r="O1354">
        <v>6</v>
      </c>
      <c r="P1354">
        <v>0</v>
      </c>
      <c r="Q1354">
        <v>0</v>
      </c>
      <c r="R1354">
        <v>32</v>
      </c>
      <c r="S1354">
        <v>45</v>
      </c>
      <c r="T1354">
        <v>1</v>
      </c>
      <c r="U1354">
        <v>3</v>
      </c>
      <c r="V1354">
        <v>63</v>
      </c>
    </row>
    <row r="1355" spans="1:22" ht="12.75">
      <c r="B1355">
        <f t="shared" si="24"/>
      </c>
      <c r="G1355" t="s">
        <v>3</v>
      </c>
      <c r="H1355">
        <v>1</v>
      </c>
      <c r="I1355">
        <v>4411</v>
      </c>
      <c r="J1355" s="1">
        <f>H1355/I1355</f>
        <v>0.00022670596236681024</v>
      </c>
      <c r="K1355">
        <v>0</v>
      </c>
      <c r="L1355">
        <v>0</v>
      </c>
      <c r="M1355">
        <v>0</v>
      </c>
      <c r="N1355">
        <v>0</v>
      </c>
      <c r="O1355">
        <v>1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</row>
    <row r="1356" spans="1:22" ht="12.75">
      <c r="B1356">
        <f t="shared" si="24"/>
      </c>
      <c r="G1356" t="s">
        <v>4</v>
      </c>
      <c r="H1356">
        <v>6</v>
      </c>
      <c r="I1356">
        <v>4411</v>
      </c>
      <c r="J1356" s="1">
        <f>H1356/I1356</f>
        <v>0.0013602357742008614</v>
      </c>
      <c r="K1356">
        <v>0</v>
      </c>
      <c r="L1356">
        <v>0</v>
      </c>
      <c r="M1356">
        <v>0</v>
      </c>
      <c r="N1356">
        <v>0</v>
      </c>
      <c r="O1356">
        <v>1</v>
      </c>
      <c r="P1356">
        <v>0</v>
      </c>
      <c r="Q1356">
        <v>0</v>
      </c>
      <c r="R1356">
        <v>0</v>
      </c>
      <c r="S1356">
        <v>2</v>
      </c>
      <c r="T1356">
        <v>1</v>
      </c>
      <c r="U1356">
        <v>0</v>
      </c>
      <c r="V1356">
        <v>1</v>
      </c>
    </row>
    <row r="1357" spans="1:22" ht="12.75">
      <c r="B1357">
        <f t="shared" si="24"/>
      </c>
      <c r="G1357" t="s">
        <v>5</v>
      </c>
      <c r="H1357">
        <v>0</v>
      </c>
      <c r="I1357">
        <v>4411</v>
      </c>
      <c r="J1357" s="1">
        <f>H1357/I1357</f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</row>
    <row r="1358" spans="1:2" ht="12.75">
      <c r="B1358">
        <f t="shared" si="24"/>
      </c>
    </row>
    <row r="1359" spans="1:22" ht="12.75">
      <c r="B1359">
        <f t="shared" si="24"/>
      </c>
      <c r="F1359" t="s">
        <v>6</v>
      </c>
      <c r="G1359" t="s">
        <v>2</v>
      </c>
      <c r="H1359">
        <v>202</v>
      </c>
      <c r="I1359">
        <v>1591</v>
      </c>
      <c r="J1359" s="1">
        <f>H1359/I1359</f>
        <v>0.12696417347580138</v>
      </c>
      <c r="K1359">
        <v>2</v>
      </c>
      <c r="L1359">
        <v>0</v>
      </c>
      <c r="M1359">
        <v>1</v>
      </c>
      <c r="N1359">
        <v>0</v>
      </c>
      <c r="O1359">
        <v>0</v>
      </c>
      <c r="P1359">
        <v>0</v>
      </c>
      <c r="Q1359">
        <v>0</v>
      </c>
      <c r="R1359">
        <v>69</v>
      </c>
      <c r="S1359">
        <v>23</v>
      </c>
      <c r="T1359">
        <v>0</v>
      </c>
      <c r="U1359">
        <v>9</v>
      </c>
      <c r="V1359">
        <v>79</v>
      </c>
    </row>
    <row r="1360" spans="1:22" ht="12.75">
      <c r="B1360">
        <f t="shared" si="24"/>
      </c>
      <c r="G1360" t="s">
        <v>3</v>
      </c>
      <c r="H1360">
        <v>7</v>
      </c>
      <c r="I1360">
        <v>1591</v>
      </c>
      <c r="J1360" s="1">
        <f>H1360/I1360</f>
        <v>0.0043997485857950975</v>
      </c>
      <c r="K1360">
        <v>1</v>
      </c>
      <c r="L1360">
        <v>0</v>
      </c>
      <c r="M1360">
        <v>0</v>
      </c>
      <c r="N1360">
        <v>0</v>
      </c>
      <c r="O1360">
        <v>2</v>
      </c>
      <c r="P1360">
        <v>0</v>
      </c>
      <c r="Q1360">
        <v>0</v>
      </c>
      <c r="R1360">
        <v>1</v>
      </c>
      <c r="S1360">
        <v>0</v>
      </c>
      <c r="T1360">
        <v>0</v>
      </c>
      <c r="U1360">
        <v>0</v>
      </c>
      <c r="V1360">
        <v>3</v>
      </c>
    </row>
    <row r="1361" spans="1:22" ht="12.75">
      <c r="B1361">
        <f t="shared" si="24"/>
      </c>
      <c r="G1361" t="s">
        <v>4</v>
      </c>
      <c r="H1361">
        <v>9</v>
      </c>
      <c r="I1361">
        <v>1591</v>
      </c>
      <c r="J1361" s="1">
        <f>H1361/I1361</f>
        <v>0.0056568196103079825</v>
      </c>
      <c r="K1361">
        <v>3</v>
      </c>
      <c r="L1361">
        <v>0</v>
      </c>
      <c r="M1361">
        <v>0</v>
      </c>
      <c r="N1361">
        <v>0</v>
      </c>
      <c r="O1361">
        <v>2</v>
      </c>
      <c r="P1361">
        <v>0</v>
      </c>
      <c r="Q1361">
        <v>0</v>
      </c>
      <c r="R1361">
        <v>0</v>
      </c>
      <c r="S1361">
        <v>1</v>
      </c>
      <c r="T1361">
        <v>0</v>
      </c>
      <c r="U1361">
        <v>0</v>
      </c>
      <c r="V1361">
        <v>2</v>
      </c>
    </row>
    <row r="1362" spans="1:22" ht="12.75">
      <c r="B1362" t="e">
        <f>CONCATENATE(F1364,G1364,#REF!)</f>
        <v>#REF!</v>
      </c>
      <c r="G1362" t="s">
        <v>5</v>
      </c>
      <c r="H1362">
        <v>0</v>
      </c>
      <c r="I1362">
        <v>1591</v>
      </c>
      <c r="J1362" s="1">
        <f>H1362/I1362</f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</row>
    <row r="1363" spans="1:2" ht="12.75">
      <c r="B1363">
        <f t="shared" si="24"/>
      </c>
    </row>
    <row r="1364" spans="2:22" ht="12.75">
      <c r="B1364">
        <f t="shared" si="24"/>
      </c>
      <c r="F1364" t="s">
        <v>7</v>
      </c>
      <c r="G1364" t="s">
        <v>2</v>
      </c>
      <c r="H1364">
        <v>532</v>
      </c>
      <c r="I1364">
        <v>3114</v>
      </c>
      <c r="J1364" s="1">
        <f>H1364/I1364</f>
        <v>0.1708413615928067</v>
      </c>
      <c r="K1364">
        <v>28</v>
      </c>
      <c r="L1364">
        <v>6</v>
      </c>
      <c r="M1364">
        <v>0</v>
      </c>
      <c r="N1364">
        <v>8</v>
      </c>
      <c r="O1364">
        <v>20</v>
      </c>
      <c r="P1364">
        <v>0</v>
      </c>
      <c r="Q1364">
        <v>0</v>
      </c>
      <c r="R1364">
        <v>150</v>
      </c>
      <c r="S1364">
        <v>23</v>
      </c>
      <c r="T1364">
        <v>4</v>
      </c>
      <c r="U1364">
        <v>14</v>
      </c>
      <c r="V1364">
        <v>275</v>
      </c>
    </row>
    <row r="1365" spans="1:22" ht="12.75">
      <c r="B1365">
        <f t="shared" si="24"/>
      </c>
      <c r="G1365" t="s">
        <v>3</v>
      </c>
      <c r="H1365">
        <v>7</v>
      </c>
      <c r="I1365">
        <v>3114</v>
      </c>
      <c r="J1365" s="1">
        <f>H1365/I1365</f>
        <v>0.00224791265253693</v>
      </c>
      <c r="K1365">
        <v>1</v>
      </c>
      <c r="L1365">
        <v>0</v>
      </c>
      <c r="M1365">
        <v>0</v>
      </c>
      <c r="N1365">
        <v>1</v>
      </c>
      <c r="O1365">
        <v>2</v>
      </c>
      <c r="P1365">
        <v>0</v>
      </c>
      <c r="Q1365">
        <v>2</v>
      </c>
      <c r="R1365">
        <v>0</v>
      </c>
      <c r="S1365">
        <v>1</v>
      </c>
      <c r="T1365">
        <v>0</v>
      </c>
      <c r="U1365">
        <v>0</v>
      </c>
      <c r="V1365">
        <v>0</v>
      </c>
    </row>
    <row r="1366" spans="1:22" ht="12.75">
      <c r="B1366">
        <f t="shared" si="24"/>
      </c>
      <c r="G1366" t="s">
        <v>4</v>
      </c>
      <c r="H1366">
        <v>109</v>
      </c>
      <c r="I1366">
        <v>3114</v>
      </c>
      <c r="J1366" s="1">
        <f>H1366/I1366</f>
        <v>0.03500321130378934</v>
      </c>
      <c r="K1366">
        <v>20</v>
      </c>
      <c r="L1366">
        <v>5</v>
      </c>
      <c r="M1366">
        <v>0</v>
      </c>
      <c r="N1366">
        <v>4</v>
      </c>
      <c r="O1366">
        <v>15</v>
      </c>
      <c r="P1366">
        <v>0</v>
      </c>
      <c r="Q1366">
        <v>2</v>
      </c>
      <c r="R1366">
        <v>0</v>
      </c>
      <c r="S1366">
        <v>1</v>
      </c>
      <c r="T1366">
        <v>3</v>
      </c>
      <c r="U1366">
        <v>0</v>
      </c>
      <c r="V1366">
        <v>16</v>
      </c>
    </row>
    <row r="1367" spans="1:22" ht="12.75">
      <c r="B1367" t="str">
        <f t="shared" si="24"/>
        <v>990District</v>
      </c>
      <c r="C1367">
        <v>990</v>
      </c>
      <c r="D1367" t="s">
        <v>8</v>
      </c>
      <c r="G1367" t="s">
        <v>5</v>
      </c>
      <c r="H1367">
        <v>0</v>
      </c>
      <c r="I1367">
        <v>3114</v>
      </c>
      <c r="J1367" s="1">
        <f>H1367/I1367</f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</row>
    <row r="1368" spans="1:2" ht="12.75">
      <c r="B1368">
        <f t="shared" si="24"/>
      </c>
    </row>
    <row r="1369" spans="1:2" ht="12.75">
      <c r="A1369" t="s">
        <v>323</v>
      </c>
      <c r="B1369">
        <f t="shared" si="24"/>
      </c>
    </row>
    <row r="1370" spans="1:2" ht="12.75">
      <c r="B1370">
        <f t="shared" si="24"/>
      </c>
    </row>
    <row r="1371" spans="1:22" ht="12.75">
      <c r="B1371">
        <f t="shared" si="24"/>
      </c>
      <c r="G1371" t="s">
        <v>2</v>
      </c>
      <c r="H1371">
        <v>903</v>
      </c>
      <c r="I1371">
        <f>I1354+I1359+I1364</f>
        <v>9116</v>
      </c>
      <c r="J1371" s="1">
        <f>H1371/I1371</f>
        <v>0.09905660377358491</v>
      </c>
      <c r="K1371">
        <v>30</v>
      </c>
      <c r="L1371">
        <v>6</v>
      </c>
      <c r="M1371">
        <v>1</v>
      </c>
      <c r="N1371">
        <v>8</v>
      </c>
      <c r="O1371">
        <v>26</v>
      </c>
      <c r="P1371">
        <v>0</v>
      </c>
      <c r="Q1371">
        <v>0</v>
      </c>
      <c r="R1371">
        <v>251</v>
      </c>
      <c r="S1371">
        <v>91</v>
      </c>
      <c r="T1371">
        <v>5</v>
      </c>
      <c r="U1371">
        <v>26</v>
      </c>
      <c r="V1371">
        <v>417</v>
      </c>
    </row>
    <row r="1372" spans="1:22" ht="12.75">
      <c r="B1372">
        <f t="shared" si="24"/>
      </c>
      <c r="G1372" t="s">
        <v>3</v>
      </c>
      <c r="H1372">
        <v>15</v>
      </c>
      <c r="I1372">
        <f>I1355+I1360+I1365</f>
        <v>9116</v>
      </c>
      <c r="J1372" s="1">
        <f>H1372/I1372</f>
        <v>0.001645458534444932</v>
      </c>
      <c r="K1372">
        <v>2</v>
      </c>
      <c r="L1372">
        <v>0</v>
      </c>
      <c r="M1372">
        <v>0</v>
      </c>
      <c r="N1372">
        <v>1</v>
      </c>
      <c r="O1372">
        <v>5</v>
      </c>
      <c r="P1372">
        <v>0</v>
      </c>
      <c r="Q1372">
        <v>2</v>
      </c>
      <c r="R1372">
        <v>1</v>
      </c>
      <c r="S1372">
        <v>1</v>
      </c>
      <c r="T1372">
        <v>0</v>
      </c>
      <c r="U1372">
        <v>0</v>
      </c>
      <c r="V1372">
        <v>3</v>
      </c>
    </row>
    <row r="1373" spans="1:22" ht="12.75">
      <c r="B1373">
        <f t="shared" si="24"/>
      </c>
      <c r="G1373" t="s">
        <v>4</v>
      </c>
      <c r="H1373">
        <v>124</v>
      </c>
      <c r="I1373">
        <f>I1356+I1361+I1366</f>
        <v>9116</v>
      </c>
      <c r="J1373" s="1">
        <f>H1373/I1373</f>
        <v>0.013602457218078104</v>
      </c>
      <c r="K1373">
        <v>23</v>
      </c>
      <c r="L1373">
        <v>5</v>
      </c>
      <c r="M1373">
        <v>0</v>
      </c>
      <c r="N1373">
        <v>4</v>
      </c>
      <c r="O1373">
        <v>18</v>
      </c>
      <c r="P1373">
        <v>0</v>
      </c>
      <c r="Q1373">
        <v>2</v>
      </c>
      <c r="R1373">
        <v>0</v>
      </c>
      <c r="S1373">
        <v>4</v>
      </c>
      <c r="T1373">
        <v>4</v>
      </c>
      <c r="U1373">
        <v>0</v>
      </c>
      <c r="V1373">
        <v>19</v>
      </c>
    </row>
    <row r="1374" spans="1:22" ht="12.75">
      <c r="B1374" t="str">
        <f t="shared" si="24"/>
        <v>1000FOUNTAIN</v>
      </c>
      <c r="C1374">
        <v>1000</v>
      </c>
      <c r="D1374" t="s">
        <v>72</v>
      </c>
      <c r="G1374" t="s">
        <v>5</v>
      </c>
      <c r="H1374">
        <v>0</v>
      </c>
      <c r="I1374">
        <f>I1357+I1362+I1367</f>
        <v>9116</v>
      </c>
      <c r="J1374" s="1">
        <f>H1374/I1374</f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</row>
    <row r="1375" spans="1:2" ht="12.75">
      <c r="B1375">
        <f t="shared" si="24"/>
      </c>
    </row>
    <row r="1376" spans="1:2" ht="12.75">
      <c r="A1376" t="s">
        <v>324</v>
      </c>
      <c r="B1376">
        <f t="shared" si="24"/>
      </c>
    </row>
    <row r="1377" spans="1:2" ht="12.75">
      <c r="B1377">
        <f t="shared" si="24"/>
      </c>
    </row>
    <row r="1378" spans="1:22" ht="12.75">
      <c r="B1378">
        <f t="shared" si="24"/>
      </c>
      <c r="F1378" t="s">
        <v>1</v>
      </c>
      <c r="G1378" t="s">
        <v>2</v>
      </c>
      <c r="H1378">
        <v>123</v>
      </c>
      <c r="I1378">
        <v>3251</v>
      </c>
      <c r="J1378" s="1">
        <f>H1378/I1378</f>
        <v>0.03783451245770532</v>
      </c>
      <c r="K1378">
        <v>0</v>
      </c>
      <c r="L1378">
        <v>0</v>
      </c>
      <c r="M1378">
        <v>2</v>
      </c>
      <c r="N1378">
        <v>14</v>
      </c>
      <c r="O1378">
        <v>1</v>
      </c>
      <c r="P1378">
        <v>1</v>
      </c>
      <c r="Q1378">
        <v>0</v>
      </c>
      <c r="R1378">
        <v>14</v>
      </c>
      <c r="S1378">
        <v>78</v>
      </c>
      <c r="T1378">
        <v>3</v>
      </c>
      <c r="U1378">
        <v>2</v>
      </c>
      <c r="V1378">
        <v>6</v>
      </c>
    </row>
    <row r="1379" spans="1:22" ht="12.75">
      <c r="B1379">
        <f t="shared" si="24"/>
      </c>
      <c r="G1379" t="s">
        <v>3</v>
      </c>
      <c r="H1379">
        <v>0</v>
      </c>
      <c r="I1379">
        <v>3251</v>
      </c>
      <c r="J1379" s="1">
        <f>H1379/I1379</f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</row>
    <row r="1380" spans="1:22" ht="12.75">
      <c r="B1380">
        <f t="shared" si="24"/>
      </c>
      <c r="G1380" t="s">
        <v>4</v>
      </c>
      <c r="H1380">
        <v>0</v>
      </c>
      <c r="I1380">
        <v>3251</v>
      </c>
      <c r="J1380" s="1">
        <f>H1380/I1380</f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</row>
    <row r="1381" spans="1:22" ht="12.75">
      <c r="B1381">
        <f t="shared" si="24"/>
      </c>
      <c r="G1381" t="s">
        <v>5</v>
      </c>
      <c r="H1381">
        <v>14</v>
      </c>
      <c r="I1381">
        <v>3251</v>
      </c>
      <c r="J1381" s="1">
        <f>H1381/I1381</f>
        <v>0.004306367271608736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1</v>
      </c>
      <c r="S1381">
        <v>1</v>
      </c>
      <c r="T1381">
        <v>0</v>
      </c>
      <c r="U1381">
        <v>3</v>
      </c>
      <c r="V1381">
        <v>9</v>
      </c>
    </row>
    <row r="1382" spans="1:2" ht="12.75">
      <c r="B1382">
        <f t="shared" si="24"/>
      </c>
    </row>
    <row r="1383" spans="1:22" ht="12.75">
      <c r="B1383">
        <f t="shared" si="24"/>
      </c>
      <c r="F1383" t="s">
        <v>6</v>
      </c>
      <c r="G1383" t="s">
        <v>2</v>
      </c>
      <c r="H1383">
        <v>370</v>
      </c>
      <c r="I1383">
        <v>1461</v>
      </c>
      <c r="J1383" s="1">
        <f>H1383/I1383</f>
        <v>0.2532511978097194</v>
      </c>
      <c r="K1383">
        <v>11</v>
      </c>
      <c r="L1383">
        <v>2</v>
      </c>
      <c r="M1383">
        <v>0</v>
      </c>
      <c r="N1383">
        <v>70</v>
      </c>
      <c r="O1383">
        <v>9</v>
      </c>
      <c r="P1383">
        <v>13</v>
      </c>
      <c r="Q1383">
        <v>1</v>
      </c>
      <c r="R1383">
        <v>73</v>
      </c>
      <c r="S1383">
        <v>121</v>
      </c>
      <c r="T1383">
        <v>9</v>
      </c>
      <c r="U1383">
        <v>20</v>
      </c>
      <c r="V1383">
        <v>35</v>
      </c>
    </row>
    <row r="1384" spans="1:22" ht="12.75">
      <c r="B1384">
        <f t="shared" si="24"/>
      </c>
      <c r="G1384" t="s">
        <v>3</v>
      </c>
      <c r="H1384">
        <v>4</v>
      </c>
      <c r="I1384">
        <v>1461</v>
      </c>
      <c r="J1384" s="1">
        <f>H1384/I1384</f>
        <v>0.0027378507871321013</v>
      </c>
      <c r="K1384">
        <v>3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1</v>
      </c>
      <c r="T1384">
        <v>0</v>
      </c>
      <c r="U1384">
        <v>0</v>
      </c>
      <c r="V1384">
        <v>0</v>
      </c>
    </row>
    <row r="1385" spans="1:22" ht="12.75">
      <c r="B1385">
        <f t="shared" si="24"/>
      </c>
      <c r="G1385" t="s">
        <v>4</v>
      </c>
      <c r="H1385">
        <v>0</v>
      </c>
      <c r="I1385">
        <v>1461</v>
      </c>
      <c r="J1385" s="1">
        <f>H1385/I1385</f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</row>
    <row r="1386" spans="1:22" ht="12.75">
      <c r="B1386">
        <f t="shared" si="24"/>
      </c>
      <c r="G1386" t="s">
        <v>5</v>
      </c>
      <c r="H1386">
        <v>0</v>
      </c>
      <c r="I1386">
        <v>1461</v>
      </c>
      <c r="J1386" s="1">
        <f>H1386/I1386</f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</row>
    <row r="1387" spans="1:2" ht="12.75">
      <c r="B1387">
        <f t="shared" si="24"/>
      </c>
    </row>
    <row r="1388" spans="1:22" ht="12.75">
      <c r="B1388">
        <f t="shared" si="24"/>
      </c>
      <c r="F1388" t="s">
        <v>7</v>
      </c>
      <c r="G1388" t="s">
        <v>2</v>
      </c>
      <c r="H1388">
        <v>280</v>
      </c>
      <c r="I1388">
        <v>1622</v>
      </c>
      <c r="J1388" s="1">
        <f>H1388/I1388</f>
        <v>0.17262638717632553</v>
      </c>
      <c r="K1388">
        <v>14</v>
      </c>
      <c r="L1388">
        <v>0</v>
      </c>
      <c r="M1388">
        <v>16</v>
      </c>
      <c r="N1388">
        <v>38</v>
      </c>
      <c r="O1388">
        <v>3</v>
      </c>
      <c r="P1388">
        <v>0</v>
      </c>
      <c r="Q1388">
        <v>0</v>
      </c>
      <c r="R1388">
        <v>127</v>
      </c>
      <c r="S1388">
        <v>62</v>
      </c>
      <c r="T1388">
        <v>1</v>
      </c>
      <c r="U1388">
        <v>0</v>
      </c>
      <c r="V1388">
        <v>0</v>
      </c>
    </row>
    <row r="1389" spans="1:22" ht="12.75">
      <c r="B1389">
        <f t="shared" si="24"/>
      </c>
      <c r="G1389" t="s">
        <v>3</v>
      </c>
      <c r="H1389">
        <v>24</v>
      </c>
      <c r="I1389">
        <v>1622</v>
      </c>
      <c r="J1389" s="1">
        <f>H1389/I1389</f>
        <v>0.014796547472256474</v>
      </c>
      <c r="K1389">
        <v>11</v>
      </c>
      <c r="L1389">
        <v>12</v>
      </c>
      <c r="M1389">
        <v>0</v>
      </c>
      <c r="N1389">
        <v>0</v>
      </c>
      <c r="O1389">
        <v>1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</row>
    <row r="1390" spans="1:22" ht="12.75">
      <c r="B1390">
        <f t="shared" si="24"/>
      </c>
      <c r="G1390" t="s">
        <v>4</v>
      </c>
      <c r="H1390">
        <v>19</v>
      </c>
      <c r="I1390">
        <v>1622</v>
      </c>
      <c r="J1390" s="1">
        <f>H1390/I1390</f>
        <v>0.011713933415536375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</row>
    <row r="1391" spans="1:22" ht="12.75">
      <c r="B1391" t="str">
        <f t="shared" si="24"/>
        <v>1000District</v>
      </c>
      <c r="C1391">
        <v>1000</v>
      </c>
      <c r="D1391" t="s">
        <v>8</v>
      </c>
      <c r="G1391" t="s">
        <v>5</v>
      </c>
      <c r="H1391">
        <v>0</v>
      </c>
      <c r="I1391">
        <v>1622</v>
      </c>
      <c r="J1391" s="1">
        <f>H1391/I1391</f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</row>
    <row r="1392" spans="1:2" ht="12.75">
      <c r="B1392">
        <f t="shared" si="24"/>
      </c>
    </row>
    <row r="1393" spans="1:2" ht="12.75">
      <c r="A1393" t="s">
        <v>325</v>
      </c>
      <c r="B1393">
        <f t="shared" si="24"/>
      </c>
    </row>
    <row r="1394" spans="1:2" ht="12.75">
      <c r="B1394">
        <f t="shared" si="24"/>
      </c>
    </row>
    <row r="1395" spans="1:22" ht="12.75">
      <c r="B1395">
        <f t="shared" si="24"/>
      </c>
      <c r="G1395" t="s">
        <v>2</v>
      </c>
      <c r="H1395">
        <v>773</v>
      </c>
      <c r="I1395">
        <f>I1378+I1383+I1388</f>
        <v>6334</v>
      </c>
      <c r="J1395" s="1">
        <f>H1395/I1395</f>
        <v>0.1220397852857594</v>
      </c>
      <c r="K1395">
        <v>25</v>
      </c>
      <c r="L1395">
        <v>2</v>
      </c>
      <c r="M1395">
        <v>18</v>
      </c>
      <c r="N1395">
        <v>122</v>
      </c>
      <c r="O1395">
        <v>13</v>
      </c>
      <c r="P1395">
        <v>14</v>
      </c>
      <c r="Q1395">
        <v>1</v>
      </c>
      <c r="R1395">
        <v>214</v>
      </c>
      <c r="S1395">
        <v>261</v>
      </c>
      <c r="T1395">
        <v>13</v>
      </c>
      <c r="U1395">
        <v>22</v>
      </c>
      <c r="V1395">
        <v>41</v>
      </c>
    </row>
    <row r="1396" spans="1:22" ht="12.75">
      <c r="B1396">
        <f t="shared" si="24"/>
      </c>
      <c r="G1396" t="s">
        <v>3</v>
      </c>
      <c r="H1396">
        <v>28</v>
      </c>
      <c r="I1396">
        <f>I1379+I1384+I1389</f>
        <v>6334</v>
      </c>
      <c r="J1396" s="1">
        <f>H1396/I1396</f>
        <v>0.004420587306599305</v>
      </c>
      <c r="K1396">
        <v>14</v>
      </c>
      <c r="L1396">
        <v>12</v>
      </c>
      <c r="M1396">
        <v>0</v>
      </c>
      <c r="N1396">
        <v>0</v>
      </c>
      <c r="O1396">
        <v>1</v>
      </c>
      <c r="P1396">
        <v>0</v>
      </c>
      <c r="Q1396">
        <v>0</v>
      </c>
      <c r="R1396">
        <v>0</v>
      </c>
      <c r="S1396">
        <v>1</v>
      </c>
      <c r="T1396">
        <v>0</v>
      </c>
      <c r="U1396">
        <v>0</v>
      </c>
      <c r="V1396">
        <v>0</v>
      </c>
    </row>
    <row r="1397" spans="1:22" ht="12.75">
      <c r="B1397">
        <f t="shared" si="24"/>
      </c>
      <c r="G1397" t="s">
        <v>4</v>
      </c>
      <c r="H1397">
        <v>19</v>
      </c>
      <c r="I1397">
        <f>I1380+I1385+I1390</f>
        <v>6334</v>
      </c>
      <c r="J1397" s="1">
        <f>H1397/I1397</f>
        <v>0.0029996842437638145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</row>
    <row r="1398" spans="1:22" ht="12.75">
      <c r="B1398" t="str">
        <f t="shared" si="24"/>
        <v>1010COLORADO</v>
      </c>
      <c r="C1398">
        <v>1010</v>
      </c>
      <c r="D1398" t="s">
        <v>73</v>
      </c>
      <c r="G1398" t="s">
        <v>5</v>
      </c>
      <c r="H1398">
        <v>14</v>
      </c>
      <c r="I1398">
        <f>I1381+I1386+I1391</f>
        <v>6334</v>
      </c>
      <c r="J1398" s="1">
        <f>H1398/I1398</f>
        <v>0.0022102936532996525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1</v>
      </c>
      <c r="S1398">
        <v>1</v>
      </c>
      <c r="T1398">
        <v>0</v>
      </c>
      <c r="U1398">
        <v>3</v>
      </c>
      <c r="V1398">
        <v>9</v>
      </c>
    </row>
    <row r="1399" spans="1:2" ht="12.75">
      <c r="B1399">
        <f t="shared" si="24"/>
      </c>
    </row>
    <row r="1400" spans="1:2" ht="12.75">
      <c r="A1400" t="s">
        <v>326</v>
      </c>
      <c r="B1400">
        <f t="shared" si="24"/>
      </c>
    </row>
    <row r="1401" spans="1:2" ht="12.75">
      <c r="B1401">
        <f t="shared" si="24"/>
      </c>
    </row>
    <row r="1402" spans="1:22" ht="12.75">
      <c r="B1402">
        <f t="shared" si="24"/>
      </c>
      <c r="F1402" t="s">
        <v>1</v>
      </c>
      <c r="G1402" t="s">
        <v>2</v>
      </c>
      <c r="H1402">
        <v>664</v>
      </c>
      <c r="I1402">
        <v>14116</v>
      </c>
      <c r="J1402" s="1">
        <f>H1402/I1402</f>
        <v>0.04703882119580618</v>
      </c>
      <c r="K1402">
        <v>0</v>
      </c>
      <c r="L1402">
        <v>0</v>
      </c>
      <c r="M1402">
        <v>9</v>
      </c>
      <c r="N1402">
        <v>0</v>
      </c>
      <c r="O1402">
        <v>3</v>
      </c>
      <c r="P1402">
        <v>0</v>
      </c>
      <c r="Q1402">
        <v>1</v>
      </c>
      <c r="R1402">
        <v>35</v>
      </c>
      <c r="S1402">
        <v>26</v>
      </c>
      <c r="T1402">
        <v>12</v>
      </c>
      <c r="U1402">
        <v>0</v>
      </c>
      <c r="V1402">
        <v>561</v>
      </c>
    </row>
    <row r="1403" spans="1:22" ht="12.75">
      <c r="B1403">
        <f t="shared" si="24"/>
      </c>
      <c r="G1403" t="s">
        <v>3</v>
      </c>
      <c r="H1403">
        <v>6</v>
      </c>
      <c r="I1403">
        <v>14116</v>
      </c>
      <c r="J1403" s="1">
        <f>H1403/I1403</f>
        <v>0.0004250495891187305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3</v>
      </c>
      <c r="S1403">
        <v>3</v>
      </c>
      <c r="T1403">
        <v>0</v>
      </c>
      <c r="U1403">
        <v>0</v>
      </c>
      <c r="V1403">
        <v>0</v>
      </c>
    </row>
    <row r="1404" spans="1:22" ht="12.75">
      <c r="B1404">
        <f t="shared" si="24"/>
      </c>
      <c r="G1404" t="s">
        <v>4</v>
      </c>
      <c r="H1404">
        <v>0</v>
      </c>
      <c r="I1404">
        <v>14116</v>
      </c>
      <c r="J1404" s="1">
        <f>H1404/I1404</f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</row>
    <row r="1405" spans="1:22" ht="12.75">
      <c r="B1405">
        <f aca="true" t="shared" si="25" ref="B1405:B1465">CONCATENATE(C1405,D1405,E1405)</f>
      </c>
      <c r="G1405" t="s">
        <v>5</v>
      </c>
      <c r="H1405">
        <v>86</v>
      </c>
      <c r="I1405">
        <v>14116</v>
      </c>
      <c r="J1405" s="1">
        <f>H1405/I1405</f>
        <v>0.006092377444035137</v>
      </c>
      <c r="K1405">
        <v>2</v>
      </c>
      <c r="L1405">
        <v>0</v>
      </c>
      <c r="M1405">
        <v>4</v>
      </c>
      <c r="N1405">
        <v>0</v>
      </c>
      <c r="O1405">
        <v>2</v>
      </c>
      <c r="P1405">
        <v>0</v>
      </c>
      <c r="Q1405">
        <v>2</v>
      </c>
      <c r="R1405">
        <v>21</v>
      </c>
      <c r="S1405">
        <v>20</v>
      </c>
      <c r="T1405">
        <v>35</v>
      </c>
      <c r="U1405">
        <v>0</v>
      </c>
      <c r="V1405">
        <v>0</v>
      </c>
    </row>
    <row r="1406" spans="1:2" ht="12.75">
      <c r="B1406">
        <f t="shared" si="25"/>
      </c>
    </row>
    <row r="1407" spans="1:22" ht="12.75">
      <c r="B1407">
        <f t="shared" si="25"/>
      </c>
      <c r="F1407" t="s">
        <v>6</v>
      </c>
      <c r="G1407" t="s">
        <v>2</v>
      </c>
      <c r="H1407">
        <v>2751</v>
      </c>
      <c r="I1407">
        <v>8256</v>
      </c>
      <c r="J1407" s="1">
        <f>H1407/I1407</f>
        <v>0.3332122093023256</v>
      </c>
      <c r="K1407">
        <v>41</v>
      </c>
      <c r="L1407">
        <v>13</v>
      </c>
      <c r="M1407">
        <v>29</v>
      </c>
      <c r="N1407">
        <v>0</v>
      </c>
      <c r="O1407">
        <v>10</v>
      </c>
      <c r="P1407">
        <v>0</v>
      </c>
      <c r="Q1407">
        <v>9</v>
      </c>
      <c r="R1407">
        <v>107</v>
      </c>
      <c r="S1407">
        <v>94</v>
      </c>
      <c r="T1407">
        <v>36</v>
      </c>
      <c r="U1407">
        <v>0</v>
      </c>
      <c r="V1407">
        <v>2064</v>
      </c>
    </row>
    <row r="1408" spans="1:22" ht="12.75">
      <c r="B1408">
        <f t="shared" si="25"/>
      </c>
      <c r="G1408" t="s">
        <v>3</v>
      </c>
      <c r="H1408">
        <v>112</v>
      </c>
      <c r="I1408">
        <v>8256</v>
      </c>
      <c r="J1408" s="1">
        <f>H1408/I1408</f>
        <v>0.013565891472868217</v>
      </c>
      <c r="K1408">
        <v>43</v>
      </c>
      <c r="L1408">
        <v>0</v>
      </c>
      <c r="M1408">
        <v>0</v>
      </c>
      <c r="N1408">
        <v>0</v>
      </c>
      <c r="O1408">
        <v>4</v>
      </c>
      <c r="P1408">
        <v>0</v>
      </c>
      <c r="Q1408">
        <v>1</v>
      </c>
      <c r="R1408">
        <v>33</v>
      </c>
      <c r="S1408">
        <v>17</v>
      </c>
      <c r="T1408">
        <v>1</v>
      </c>
      <c r="U1408">
        <v>0</v>
      </c>
      <c r="V1408">
        <v>13</v>
      </c>
    </row>
    <row r="1409" spans="1:22" ht="12.75">
      <c r="B1409">
        <f t="shared" si="25"/>
      </c>
      <c r="G1409" t="s">
        <v>4</v>
      </c>
      <c r="H1409">
        <v>16</v>
      </c>
      <c r="I1409">
        <v>8256</v>
      </c>
      <c r="J1409" s="1">
        <f>H1409/I1409</f>
        <v>0.001937984496124031</v>
      </c>
      <c r="K1409">
        <v>3</v>
      </c>
      <c r="L1409">
        <v>0</v>
      </c>
      <c r="M1409">
        <v>0</v>
      </c>
      <c r="N1409">
        <v>0</v>
      </c>
      <c r="O1409">
        <v>2</v>
      </c>
      <c r="P1409">
        <v>0</v>
      </c>
      <c r="Q1409">
        <v>0</v>
      </c>
      <c r="R1409">
        <v>0</v>
      </c>
      <c r="S1409">
        <v>4</v>
      </c>
      <c r="T1409">
        <v>0</v>
      </c>
      <c r="U1409">
        <v>0</v>
      </c>
      <c r="V1409">
        <v>5</v>
      </c>
    </row>
    <row r="1410" spans="1:22" ht="12.75">
      <c r="B1410">
        <f t="shared" si="25"/>
      </c>
      <c r="G1410" t="s">
        <v>5</v>
      </c>
      <c r="H1410">
        <v>127</v>
      </c>
      <c r="I1410">
        <v>8256</v>
      </c>
      <c r="J1410" s="1">
        <f>H1410/I1410</f>
        <v>0.015382751937984496</v>
      </c>
      <c r="K1410">
        <v>11</v>
      </c>
      <c r="L1410">
        <v>0</v>
      </c>
      <c r="M1410">
        <v>10</v>
      </c>
      <c r="N1410">
        <v>0</v>
      </c>
      <c r="O1410">
        <v>0</v>
      </c>
      <c r="P1410">
        <v>0</v>
      </c>
      <c r="Q1410">
        <v>6</v>
      </c>
      <c r="R1410">
        <v>35</v>
      </c>
      <c r="S1410">
        <v>22</v>
      </c>
      <c r="T1410">
        <v>42</v>
      </c>
      <c r="U1410">
        <v>0</v>
      </c>
      <c r="V1410">
        <v>0</v>
      </c>
    </row>
    <row r="1411" spans="1:2" ht="12.75">
      <c r="B1411">
        <f t="shared" si="25"/>
      </c>
    </row>
    <row r="1412" spans="1:22" ht="12.75">
      <c r="B1412">
        <f t="shared" si="25"/>
      </c>
      <c r="F1412" t="s">
        <v>7</v>
      </c>
      <c r="G1412" t="s">
        <v>2</v>
      </c>
      <c r="H1412">
        <v>1512</v>
      </c>
      <c r="I1412">
        <v>12867</v>
      </c>
      <c r="J1412" s="1">
        <f>H1412/I1412</f>
        <v>0.11750990906971322</v>
      </c>
      <c r="K1412">
        <v>109</v>
      </c>
      <c r="L1412">
        <v>36</v>
      </c>
      <c r="M1412">
        <v>39</v>
      </c>
      <c r="N1412">
        <v>0</v>
      </c>
      <c r="O1412">
        <v>5</v>
      </c>
      <c r="P1412">
        <v>0</v>
      </c>
      <c r="Q1412">
        <v>4</v>
      </c>
      <c r="R1412">
        <v>48</v>
      </c>
      <c r="S1412">
        <v>41</v>
      </c>
      <c r="T1412">
        <v>14</v>
      </c>
      <c r="U1412">
        <v>0</v>
      </c>
      <c r="V1412">
        <v>1166</v>
      </c>
    </row>
    <row r="1413" spans="1:22" ht="12.75">
      <c r="B1413">
        <f t="shared" si="25"/>
      </c>
      <c r="G1413" t="s">
        <v>3</v>
      </c>
      <c r="H1413">
        <v>166</v>
      </c>
      <c r="I1413">
        <v>12867</v>
      </c>
      <c r="J1413" s="1">
        <f>H1413/I1413</f>
        <v>0.012901220175643118</v>
      </c>
      <c r="K1413">
        <v>107</v>
      </c>
      <c r="L1413">
        <v>0</v>
      </c>
      <c r="M1413">
        <v>0</v>
      </c>
      <c r="N1413">
        <v>1</v>
      </c>
      <c r="O1413">
        <v>2</v>
      </c>
      <c r="P1413">
        <v>0</v>
      </c>
      <c r="Q1413">
        <v>1</v>
      </c>
      <c r="R1413">
        <v>8</v>
      </c>
      <c r="S1413">
        <v>12</v>
      </c>
      <c r="T1413">
        <v>1</v>
      </c>
      <c r="U1413">
        <v>0</v>
      </c>
      <c r="V1413">
        <v>34</v>
      </c>
    </row>
    <row r="1414" spans="1:22" ht="12.75">
      <c r="B1414">
        <f t="shared" si="25"/>
      </c>
      <c r="G1414" t="s">
        <v>4</v>
      </c>
      <c r="H1414">
        <v>40</v>
      </c>
      <c r="I1414">
        <v>12867</v>
      </c>
      <c r="J1414" s="1">
        <f>H1414/I1414</f>
        <v>0.0031087277531670165</v>
      </c>
      <c r="K1414">
        <v>7</v>
      </c>
      <c r="L1414">
        <v>1</v>
      </c>
      <c r="M1414">
        <v>0</v>
      </c>
      <c r="N1414">
        <v>0</v>
      </c>
      <c r="O1414">
        <v>1</v>
      </c>
      <c r="P1414">
        <v>0</v>
      </c>
      <c r="Q1414">
        <v>0</v>
      </c>
      <c r="R1414">
        <v>3</v>
      </c>
      <c r="S1414">
        <v>4</v>
      </c>
      <c r="T1414">
        <v>0</v>
      </c>
      <c r="U1414">
        <v>0</v>
      </c>
      <c r="V1414">
        <v>23</v>
      </c>
    </row>
    <row r="1415" spans="1:22" ht="12.75">
      <c r="B1415" t="str">
        <f t="shared" si="25"/>
        <v>1010District</v>
      </c>
      <c r="C1415">
        <v>1010</v>
      </c>
      <c r="D1415" t="s">
        <v>8</v>
      </c>
      <c r="G1415" t="s">
        <v>5</v>
      </c>
      <c r="H1415">
        <v>409</v>
      </c>
      <c r="I1415">
        <v>12867</v>
      </c>
      <c r="J1415" s="1">
        <f>H1415/I1415</f>
        <v>0.03178674127613274</v>
      </c>
      <c r="K1415">
        <v>70</v>
      </c>
      <c r="L1415">
        <v>5</v>
      </c>
      <c r="M1415">
        <v>211</v>
      </c>
      <c r="N1415">
        <v>2</v>
      </c>
      <c r="O1415">
        <v>3</v>
      </c>
      <c r="P1415">
        <v>0</v>
      </c>
      <c r="Q1415">
        <v>1</v>
      </c>
      <c r="R1415">
        <v>69</v>
      </c>
      <c r="S1415">
        <v>27</v>
      </c>
      <c r="T1415">
        <v>9</v>
      </c>
      <c r="U1415">
        <v>0</v>
      </c>
      <c r="V1415">
        <v>0</v>
      </c>
    </row>
    <row r="1416" spans="1:2" ht="12.75">
      <c r="B1416">
        <f t="shared" si="25"/>
      </c>
    </row>
    <row r="1417" spans="1:2" ht="12.75">
      <c r="A1417" t="s">
        <v>327</v>
      </c>
      <c r="B1417">
        <f t="shared" si="25"/>
      </c>
    </row>
    <row r="1418" spans="1:2" ht="12.75">
      <c r="B1418">
        <f t="shared" si="25"/>
      </c>
    </row>
    <row r="1419" spans="1:22" ht="12.75">
      <c r="B1419">
        <f t="shared" si="25"/>
      </c>
      <c r="G1419" t="s">
        <v>2</v>
      </c>
      <c r="H1419">
        <v>4927</v>
      </c>
      <c r="I1419">
        <f>I1402+I1407+I1412</f>
        <v>35239</v>
      </c>
      <c r="J1419" s="1">
        <f>H1419/I1419</f>
        <v>0.13981668038253073</v>
      </c>
      <c r="K1419">
        <v>150</v>
      </c>
      <c r="L1419">
        <v>49</v>
      </c>
      <c r="M1419">
        <v>77</v>
      </c>
      <c r="N1419">
        <v>0</v>
      </c>
      <c r="O1419">
        <v>18</v>
      </c>
      <c r="P1419">
        <v>0</v>
      </c>
      <c r="Q1419">
        <v>14</v>
      </c>
      <c r="R1419">
        <v>190</v>
      </c>
      <c r="S1419">
        <v>161</v>
      </c>
      <c r="T1419">
        <v>62</v>
      </c>
      <c r="U1419">
        <v>0</v>
      </c>
      <c r="V1419">
        <v>3791</v>
      </c>
    </row>
    <row r="1420" spans="1:22" ht="12.75">
      <c r="B1420">
        <f t="shared" si="25"/>
      </c>
      <c r="G1420" t="s">
        <v>3</v>
      </c>
      <c r="H1420">
        <v>284</v>
      </c>
      <c r="I1420">
        <f>I1403+I1408+I1413</f>
        <v>35239</v>
      </c>
      <c r="J1420" s="1">
        <f>H1420/I1420</f>
        <v>0.008059252532705242</v>
      </c>
      <c r="K1420">
        <v>150</v>
      </c>
      <c r="L1420">
        <v>0</v>
      </c>
      <c r="M1420">
        <v>0</v>
      </c>
      <c r="N1420">
        <v>1</v>
      </c>
      <c r="O1420">
        <v>6</v>
      </c>
      <c r="P1420">
        <v>0</v>
      </c>
      <c r="Q1420">
        <v>2</v>
      </c>
      <c r="R1420">
        <v>44</v>
      </c>
      <c r="S1420">
        <v>32</v>
      </c>
      <c r="T1420">
        <v>2</v>
      </c>
      <c r="U1420">
        <v>0</v>
      </c>
      <c r="V1420">
        <v>47</v>
      </c>
    </row>
    <row r="1421" spans="1:22" ht="12.75">
      <c r="B1421">
        <f t="shared" si="25"/>
      </c>
      <c r="G1421" t="s">
        <v>4</v>
      </c>
      <c r="H1421">
        <v>56</v>
      </c>
      <c r="I1421">
        <f>I1404+I1409+I1414</f>
        <v>35239</v>
      </c>
      <c r="J1421" s="1">
        <f>H1421/I1421</f>
        <v>0.001589148386730611</v>
      </c>
      <c r="K1421">
        <v>10</v>
      </c>
      <c r="L1421">
        <v>1</v>
      </c>
      <c r="M1421">
        <v>0</v>
      </c>
      <c r="N1421">
        <v>0</v>
      </c>
      <c r="O1421">
        <v>5</v>
      </c>
      <c r="P1421">
        <v>0</v>
      </c>
      <c r="Q1421">
        <v>0</v>
      </c>
      <c r="R1421">
        <v>3</v>
      </c>
      <c r="S1421">
        <v>8</v>
      </c>
      <c r="T1421">
        <v>0</v>
      </c>
      <c r="U1421">
        <v>0</v>
      </c>
      <c r="V1421">
        <v>28</v>
      </c>
    </row>
    <row r="1422" spans="1:22" ht="12.75">
      <c r="B1422" t="str">
        <f t="shared" si="25"/>
        <v>1020CHEYENNE</v>
      </c>
      <c r="C1422">
        <v>1020</v>
      </c>
      <c r="D1422" t="s">
        <v>44</v>
      </c>
      <c r="G1422" t="s">
        <v>5</v>
      </c>
      <c r="H1422">
        <v>622</v>
      </c>
      <c r="I1422">
        <f>I1405+I1410+I1415</f>
        <v>35239</v>
      </c>
      <c r="J1422" s="1">
        <f>H1422/I1422</f>
        <v>0.017650898152615</v>
      </c>
      <c r="K1422">
        <v>83</v>
      </c>
      <c r="L1422">
        <v>5</v>
      </c>
      <c r="M1422">
        <v>225</v>
      </c>
      <c r="N1422">
        <v>2</v>
      </c>
      <c r="O1422">
        <v>5</v>
      </c>
      <c r="P1422">
        <v>0</v>
      </c>
      <c r="Q1422">
        <v>9</v>
      </c>
      <c r="R1422">
        <v>125</v>
      </c>
      <c r="S1422">
        <v>69</v>
      </c>
      <c r="T1422">
        <v>86</v>
      </c>
      <c r="U1422">
        <v>0</v>
      </c>
      <c r="V1422">
        <v>0</v>
      </c>
    </row>
    <row r="1423" spans="1:2" ht="12.75">
      <c r="B1423">
        <f t="shared" si="25"/>
      </c>
    </row>
    <row r="1424" spans="1:2" ht="12.75">
      <c r="A1424" t="s">
        <v>328</v>
      </c>
      <c r="B1424">
        <f t="shared" si="25"/>
      </c>
    </row>
    <row r="1425" spans="1:2" ht="12.75">
      <c r="B1425">
        <f t="shared" si="25"/>
      </c>
    </row>
    <row r="1426" spans="1:22" ht="12.75">
      <c r="B1426">
        <f t="shared" si="25"/>
      </c>
      <c r="F1426" t="s">
        <v>1</v>
      </c>
      <c r="G1426" t="s">
        <v>2</v>
      </c>
      <c r="H1426">
        <v>102</v>
      </c>
      <c r="I1426">
        <v>2427</v>
      </c>
      <c r="J1426" s="1">
        <f>H1426/I1426</f>
        <v>0.042027194066749075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40</v>
      </c>
      <c r="S1426">
        <v>39</v>
      </c>
      <c r="T1426">
        <v>2</v>
      </c>
      <c r="U1426">
        <v>2</v>
      </c>
      <c r="V1426">
        <v>16</v>
      </c>
    </row>
    <row r="1427" spans="1:22" ht="12.75">
      <c r="B1427">
        <f t="shared" si="25"/>
      </c>
      <c r="G1427" t="s">
        <v>3</v>
      </c>
      <c r="H1427">
        <v>0</v>
      </c>
      <c r="I1427">
        <v>2427</v>
      </c>
      <c r="J1427" s="1">
        <f>H1427/I1427</f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</row>
    <row r="1428" spans="1:22" ht="12.75">
      <c r="B1428">
        <f t="shared" si="25"/>
      </c>
      <c r="G1428" t="s">
        <v>4</v>
      </c>
      <c r="H1428">
        <v>1</v>
      </c>
      <c r="I1428">
        <v>2427</v>
      </c>
      <c r="J1428" s="1">
        <f>H1428/I1428</f>
        <v>0.00041203131437989287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1</v>
      </c>
      <c r="T1428">
        <v>0</v>
      </c>
      <c r="U1428">
        <v>0</v>
      </c>
      <c r="V1428">
        <v>0</v>
      </c>
    </row>
    <row r="1429" spans="1:22" ht="12.75">
      <c r="B1429">
        <f t="shared" si="25"/>
      </c>
      <c r="G1429" t="s">
        <v>5</v>
      </c>
      <c r="H1429">
        <v>0</v>
      </c>
      <c r="I1429">
        <v>2427</v>
      </c>
      <c r="J1429" s="1">
        <f>H1429/I1429</f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</row>
    <row r="1430" spans="1:2" ht="12.75">
      <c r="B1430">
        <f t="shared" si="25"/>
      </c>
    </row>
    <row r="1431" spans="1:22" ht="12.75">
      <c r="B1431">
        <f t="shared" si="25"/>
      </c>
      <c r="F1431" t="s">
        <v>6</v>
      </c>
      <c r="G1431" t="s">
        <v>2</v>
      </c>
      <c r="H1431">
        <v>60</v>
      </c>
      <c r="I1431">
        <v>713</v>
      </c>
      <c r="J1431" s="1">
        <f>H1431/I1431</f>
        <v>0.08415147265077139</v>
      </c>
      <c r="K1431">
        <v>1</v>
      </c>
      <c r="L1431">
        <v>0</v>
      </c>
      <c r="M1431">
        <v>3</v>
      </c>
      <c r="N1431">
        <v>0</v>
      </c>
      <c r="O1431">
        <v>0</v>
      </c>
      <c r="P1431">
        <v>1</v>
      </c>
      <c r="Q1431">
        <v>0</v>
      </c>
      <c r="R1431">
        <v>20</v>
      </c>
      <c r="S1431">
        <v>0</v>
      </c>
      <c r="T1431">
        <v>0</v>
      </c>
      <c r="U1431">
        <v>0</v>
      </c>
      <c r="V1431">
        <v>32</v>
      </c>
    </row>
    <row r="1432" spans="1:22" ht="12.75">
      <c r="B1432">
        <f t="shared" si="25"/>
      </c>
      <c r="G1432" t="s">
        <v>3</v>
      </c>
      <c r="H1432">
        <v>5</v>
      </c>
      <c r="I1432">
        <v>713</v>
      </c>
      <c r="J1432" s="1">
        <f>H1432/I1432</f>
        <v>0.0070126227208976155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3</v>
      </c>
      <c r="T1432">
        <v>0</v>
      </c>
      <c r="U1432">
        <v>0</v>
      </c>
      <c r="V1432">
        <v>0</v>
      </c>
    </row>
    <row r="1433" spans="1:22" ht="12.75">
      <c r="B1433">
        <f t="shared" si="25"/>
      </c>
      <c r="G1433" t="s">
        <v>4</v>
      </c>
      <c r="H1433">
        <v>4</v>
      </c>
      <c r="I1433">
        <v>713</v>
      </c>
      <c r="J1433" s="1">
        <f>H1433/I1433</f>
        <v>0.005610098176718092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1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</row>
    <row r="1434" spans="1:22" ht="12.75">
      <c r="B1434">
        <f t="shared" si="25"/>
      </c>
      <c r="G1434" t="s">
        <v>5</v>
      </c>
      <c r="H1434">
        <v>0</v>
      </c>
      <c r="I1434">
        <v>713</v>
      </c>
      <c r="J1434" s="1">
        <f>H1434/I1434</f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</row>
    <row r="1435" spans="1:2" ht="12.75">
      <c r="B1435">
        <f t="shared" si="25"/>
      </c>
    </row>
    <row r="1436" spans="1:22" ht="12.75">
      <c r="B1436">
        <f t="shared" si="25"/>
      </c>
      <c r="F1436" t="s">
        <v>7</v>
      </c>
      <c r="G1436" t="s">
        <v>2</v>
      </c>
      <c r="H1436">
        <v>213</v>
      </c>
      <c r="I1436">
        <v>1516</v>
      </c>
      <c r="J1436" s="1">
        <f>H1436/I1436</f>
        <v>0.14050131926121373</v>
      </c>
      <c r="K1436">
        <v>5</v>
      </c>
      <c r="L1436">
        <v>16</v>
      </c>
      <c r="M1436">
        <v>5</v>
      </c>
      <c r="N1436">
        <v>0</v>
      </c>
      <c r="O1436">
        <v>0</v>
      </c>
      <c r="P1436">
        <v>0</v>
      </c>
      <c r="Q1436">
        <v>0</v>
      </c>
      <c r="R1436">
        <v>36</v>
      </c>
      <c r="S1436">
        <v>40</v>
      </c>
      <c r="T1436">
        <v>1</v>
      </c>
      <c r="U1436">
        <v>0</v>
      </c>
      <c r="V1436">
        <v>17</v>
      </c>
    </row>
    <row r="1437" spans="1:22" ht="12.75">
      <c r="B1437">
        <f t="shared" si="25"/>
      </c>
      <c r="G1437" t="s">
        <v>3</v>
      </c>
      <c r="H1437">
        <v>0</v>
      </c>
      <c r="I1437">
        <v>1516</v>
      </c>
      <c r="J1437" s="1">
        <f>H1437/I1437</f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</row>
    <row r="1438" spans="1:22" ht="12.75">
      <c r="B1438">
        <f t="shared" si="25"/>
      </c>
      <c r="G1438" t="s">
        <v>4</v>
      </c>
      <c r="H1438">
        <v>0</v>
      </c>
      <c r="I1438">
        <v>1516</v>
      </c>
      <c r="J1438" s="1">
        <f>H1438/I1438</f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</row>
    <row r="1439" spans="1:22" ht="12.75">
      <c r="B1439" t="str">
        <f t="shared" si="25"/>
        <v>1020District</v>
      </c>
      <c r="C1439">
        <v>1020</v>
      </c>
      <c r="D1439" t="s">
        <v>8</v>
      </c>
      <c r="G1439" t="s">
        <v>5</v>
      </c>
      <c r="H1439">
        <v>0</v>
      </c>
      <c r="I1439">
        <v>1516</v>
      </c>
      <c r="J1439" s="1">
        <f>H1439/I1439</f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</row>
    <row r="1440" spans="1:2" ht="12.75">
      <c r="B1440">
        <f t="shared" si="25"/>
      </c>
    </row>
    <row r="1441" spans="1:2" ht="12.75">
      <c r="A1441" t="s">
        <v>329</v>
      </c>
      <c r="B1441">
        <f t="shared" si="25"/>
      </c>
    </row>
    <row r="1442" spans="1:2" ht="12.75">
      <c r="B1442">
        <f t="shared" si="25"/>
      </c>
    </row>
    <row r="1443" spans="1:22" ht="12.75">
      <c r="B1443">
        <f t="shared" si="25"/>
      </c>
      <c r="G1443" t="s">
        <v>2</v>
      </c>
      <c r="H1443">
        <v>375</v>
      </c>
      <c r="I1443">
        <f>I1426+I1431+I1436</f>
        <v>4656</v>
      </c>
      <c r="J1443" s="1">
        <f>H1443/I1443</f>
        <v>0.08054123711340207</v>
      </c>
      <c r="K1443">
        <v>6</v>
      </c>
      <c r="L1443">
        <v>16</v>
      </c>
      <c r="M1443">
        <v>8</v>
      </c>
      <c r="N1443">
        <v>0</v>
      </c>
      <c r="O1443">
        <v>0</v>
      </c>
      <c r="P1443">
        <v>1</v>
      </c>
      <c r="Q1443">
        <v>0</v>
      </c>
      <c r="R1443">
        <v>96</v>
      </c>
      <c r="S1443">
        <v>79</v>
      </c>
      <c r="T1443">
        <v>3</v>
      </c>
      <c r="U1443">
        <v>2</v>
      </c>
      <c r="V1443">
        <v>65</v>
      </c>
    </row>
    <row r="1444" spans="1:22" ht="12.75">
      <c r="B1444">
        <f t="shared" si="25"/>
      </c>
      <c r="G1444" t="s">
        <v>3</v>
      </c>
      <c r="H1444">
        <v>5</v>
      </c>
      <c r="I1444">
        <f>I1427+I1432+I1437</f>
        <v>4656</v>
      </c>
      <c r="J1444" s="1">
        <f>H1444/I1444</f>
        <v>0.0010738831615120276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3</v>
      </c>
      <c r="T1444">
        <v>0</v>
      </c>
      <c r="U1444">
        <v>0</v>
      </c>
      <c r="V1444">
        <v>0</v>
      </c>
    </row>
    <row r="1445" spans="1:22" ht="12.75">
      <c r="B1445">
        <f t="shared" si="25"/>
      </c>
      <c r="G1445" t="s">
        <v>4</v>
      </c>
      <c r="H1445">
        <v>5</v>
      </c>
      <c r="I1445">
        <f>I1428+I1433+I1438</f>
        <v>4656</v>
      </c>
      <c r="J1445" s="1">
        <f>H1445/I1445</f>
        <v>0.0010738831615120276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1</v>
      </c>
      <c r="Q1445">
        <v>0</v>
      </c>
      <c r="R1445">
        <v>0</v>
      </c>
      <c r="S1445">
        <v>1</v>
      </c>
      <c r="T1445">
        <v>0</v>
      </c>
      <c r="U1445">
        <v>0</v>
      </c>
      <c r="V1445">
        <v>0</v>
      </c>
    </row>
    <row r="1446" spans="1:22" ht="12.75">
      <c r="B1446" t="str">
        <f t="shared" si="25"/>
        <v>1030MANITOU</v>
      </c>
      <c r="C1446">
        <v>1030</v>
      </c>
      <c r="D1446" t="s">
        <v>75</v>
      </c>
      <c r="G1446" t="s">
        <v>5</v>
      </c>
      <c r="H1446">
        <v>0</v>
      </c>
      <c r="I1446">
        <f>I1429+I1434+I1439</f>
        <v>4656</v>
      </c>
      <c r="J1446" s="1">
        <f>H1446/I1446</f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</row>
    <row r="1447" spans="1:2" ht="12.75">
      <c r="B1447">
        <f t="shared" si="25"/>
      </c>
    </row>
    <row r="1448" spans="1:2" ht="12.75">
      <c r="A1448" t="s">
        <v>330</v>
      </c>
      <c r="B1448">
        <f t="shared" si="25"/>
      </c>
    </row>
    <row r="1449" spans="1:2" ht="12.75">
      <c r="B1449">
        <f t="shared" si="25"/>
      </c>
    </row>
    <row r="1450" spans="1:22" ht="12.75">
      <c r="B1450">
        <f t="shared" si="25"/>
      </c>
      <c r="F1450" t="s">
        <v>1</v>
      </c>
      <c r="G1450" t="s">
        <v>2</v>
      </c>
      <c r="H1450">
        <v>19</v>
      </c>
      <c r="I1450">
        <v>530</v>
      </c>
      <c r="J1450" s="1">
        <f>H1450/I1450</f>
        <v>0.035849056603773584</v>
      </c>
      <c r="K1450">
        <v>0</v>
      </c>
      <c r="L1450">
        <v>0</v>
      </c>
      <c r="M1450">
        <v>0</v>
      </c>
      <c r="N1450">
        <v>6</v>
      </c>
      <c r="O1450">
        <v>0</v>
      </c>
      <c r="P1450">
        <v>0</v>
      </c>
      <c r="Q1450">
        <v>0</v>
      </c>
      <c r="R1450">
        <v>11</v>
      </c>
      <c r="S1450">
        <v>2</v>
      </c>
      <c r="T1450">
        <v>0</v>
      </c>
      <c r="U1450">
        <v>0</v>
      </c>
      <c r="V1450">
        <v>0</v>
      </c>
    </row>
    <row r="1451" spans="1:22" ht="12.75">
      <c r="B1451">
        <f t="shared" si="25"/>
      </c>
      <c r="G1451" t="s">
        <v>3</v>
      </c>
      <c r="H1451">
        <v>0</v>
      </c>
      <c r="I1451">
        <v>530</v>
      </c>
      <c r="J1451" s="1">
        <f>H1451/I1451</f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</row>
    <row r="1452" spans="1:22" ht="12.75">
      <c r="B1452">
        <f t="shared" si="25"/>
      </c>
      <c r="G1452" t="s">
        <v>4</v>
      </c>
      <c r="H1452">
        <v>0</v>
      </c>
      <c r="I1452">
        <v>530</v>
      </c>
      <c r="J1452" s="1">
        <f>H1452/I1452</f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</row>
    <row r="1453" spans="1:22" ht="12.75">
      <c r="B1453">
        <f t="shared" si="25"/>
      </c>
      <c r="G1453" t="s">
        <v>5</v>
      </c>
      <c r="H1453">
        <v>0</v>
      </c>
      <c r="I1453">
        <v>530</v>
      </c>
      <c r="J1453" s="1">
        <f>H1453/I1453</f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</row>
    <row r="1454" spans="1:2" ht="12.75">
      <c r="B1454">
        <f t="shared" si="25"/>
      </c>
    </row>
    <row r="1455" spans="1:22" ht="12.75">
      <c r="B1455">
        <f t="shared" si="25"/>
      </c>
      <c r="F1455" t="s">
        <v>6</v>
      </c>
      <c r="G1455" t="s">
        <v>2</v>
      </c>
      <c r="H1455">
        <v>142</v>
      </c>
      <c r="I1455">
        <v>341</v>
      </c>
      <c r="J1455" s="1">
        <f>H1455/I1455</f>
        <v>0.41642228739002934</v>
      </c>
      <c r="K1455">
        <v>0</v>
      </c>
      <c r="L1455">
        <v>1</v>
      </c>
      <c r="M1455">
        <v>2</v>
      </c>
      <c r="N1455">
        <v>13</v>
      </c>
      <c r="O1455">
        <v>1</v>
      </c>
      <c r="P1455">
        <v>0</v>
      </c>
      <c r="Q1455">
        <v>0</v>
      </c>
      <c r="R1455">
        <v>124</v>
      </c>
      <c r="S1455">
        <v>0</v>
      </c>
      <c r="T1455">
        <v>0</v>
      </c>
      <c r="U1455">
        <v>0</v>
      </c>
      <c r="V1455">
        <v>0</v>
      </c>
    </row>
    <row r="1456" spans="1:22" ht="12.75">
      <c r="B1456">
        <f t="shared" si="25"/>
      </c>
      <c r="G1456" t="s">
        <v>3</v>
      </c>
      <c r="H1456">
        <v>0</v>
      </c>
      <c r="I1456">
        <v>341</v>
      </c>
      <c r="J1456" s="1">
        <f>H1456/I1456</f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</row>
    <row r="1457" spans="1:22" ht="12.75">
      <c r="B1457">
        <f t="shared" si="25"/>
      </c>
      <c r="G1457" t="s">
        <v>4</v>
      </c>
      <c r="H1457">
        <v>2</v>
      </c>
      <c r="I1457">
        <v>341</v>
      </c>
      <c r="J1457" s="1">
        <f>H1457/I1457</f>
        <v>0.005865102639296188</v>
      </c>
      <c r="K1457">
        <v>0</v>
      </c>
      <c r="L1457">
        <v>1</v>
      </c>
      <c r="M1457">
        <v>0</v>
      </c>
      <c r="N1457">
        <v>0</v>
      </c>
      <c r="O1457">
        <v>1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</row>
    <row r="1458" spans="1:22" ht="12.75">
      <c r="B1458">
        <f t="shared" si="25"/>
      </c>
      <c r="G1458" t="s">
        <v>5</v>
      </c>
      <c r="H1458">
        <v>0</v>
      </c>
      <c r="I1458">
        <v>341</v>
      </c>
      <c r="J1458" s="1">
        <f>H1458/I1458</f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</row>
    <row r="1459" spans="1:2" ht="12.75">
      <c r="B1459">
        <f t="shared" si="25"/>
      </c>
    </row>
    <row r="1460" spans="1:22" ht="12.75">
      <c r="B1460">
        <f t="shared" si="25"/>
      </c>
      <c r="F1460" t="s">
        <v>7</v>
      </c>
      <c r="G1460" t="s">
        <v>2</v>
      </c>
      <c r="H1460">
        <v>172</v>
      </c>
      <c r="I1460">
        <v>484</v>
      </c>
      <c r="J1460" s="1">
        <f>H1460/I1460</f>
        <v>0.35537190082644626</v>
      </c>
      <c r="K1460">
        <v>9</v>
      </c>
      <c r="L1460">
        <v>7</v>
      </c>
      <c r="M1460">
        <v>0</v>
      </c>
      <c r="N1460">
        <v>4</v>
      </c>
      <c r="O1460">
        <v>0</v>
      </c>
      <c r="P1460">
        <v>0</v>
      </c>
      <c r="Q1460">
        <v>0</v>
      </c>
      <c r="R1460">
        <v>35</v>
      </c>
      <c r="S1460">
        <v>1</v>
      </c>
      <c r="T1460">
        <v>3</v>
      </c>
      <c r="U1460">
        <v>0</v>
      </c>
      <c r="V1460">
        <v>113</v>
      </c>
    </row>
    <row r="1461" spans="1:22" ht="12.75">
      <c r="B1461">
        <f t="shared" si="25"/>
      </c>
      <c r="G1461" t="s">
        <v>3</v>
      </c>
      <c r="H1461">
        <v>7</v>
      </c>
      <c r="I1461">
        <v>484</v>
      </c>
      <c r="J1461" s="1">
        <f>H1461/I1461</f>
        <v>0.014462809917355372</v>
      </c>
      <c r="K1461">
        <v>6</v>
      </c>
      <c r="L1461">
        <v>1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</row>
    <row r="1462" spans="1:22" ht="12.75">
      <c r="B1462">
        <f t="shared" si="25"/>
      </c>
      <c r="G1462" t="s">
        <v>4</v>
      </c>
      <c r="H1462">
        <v>22</v>
      </c>
      <c r="I1462">
        <v>484</v>
      </c>
      <c r="J1462" s="1">
        <f>H1462/I1462</f>
        <v>0.045454545454545456</v>
      </c>
      <c r="K1462">
        <v>14</v>
      </c>
      <c r="L1462">
        <v>7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1</v>
      </c>
    </row>
    <row r="1463" spans="1:22" ht="12.75">
      <c r="B1463" t="str">
        <f t="shared" si="25"/>
        <v>1030District</v>
      </c>
      <c r="C1463">
        <v>1030</v>
      </c>
      <c r="D1463" t="s">
        <v>8</v>
      </c>
      <c r="G1463" t="s">
        <v>5</v>
      </c>
      <c r="H1463">
        <v>10</v>
      </c>
      <c r="I1463">
        <v>484</v>
      </c>
      <c r="J1463" s="1">
        <f>H1463/I1463</f>
        <v>0.02066115702479339</v>
      </c>
      <c r="K1463">
        <v>0</v>
      </c>
      <c r="L1463">
        <v>0</v>
      </c>
      <c r="M1463">
        <v>10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</row>
    <row r="1464" spans="1:2" ht="12.75">
      <c r="B1464">
        <f t="shared" si="25"/>
      </c>
    </row>
    <row r="1465" spans="1:2" ht="12.75">
      <c r="A1465" t="s">
        <v>331</v>
      </c>
      <c r="B1465">
        <f t="shared" si="25"/>
      </c>
    </row>
    <row r="1466" spans="1:2" ht="12.75">
      <c r="B1466">
        <f aca="true" t="shared" si="26" ref="B1466:B1525">CONCATENATE(C1466,D1466,E1466)</f>
      </c>
    </row>
    <row r="1467" spans="1:22" ht="12.75">
      <c r="B1467">
        <f t="shared" si="26"/>
      </c>
      <c r="G1467" t="s">
        <v>2</v>
      </c>
      <c r="H1467">
        <v>333</v>
      </c>
      <c r="I1467">
        <f>I1450+I1455+I1460</f>
        <v>1355</v>
      </c>
      <c r="J1467" s="1">
        <f>H1467/I1467</f>
        <v>0.24575645756457565</v>
      </c>
      <c r="K1467">
        <v>9</v>
      </c>
      <c r="L1467">
        <v>8</v>
      </c>
      <c r="M1467">
        <v>2</v>
      </c>
      <c r="N1467">
        <v>23</v>
      </c>
      <c r="O1467">
        <v>1</v>
      </c>
      <c r="P1467">
        <v>0</v>
      </c>
      <c r="Q1467">
        <v>0</v>
      </c>
      <c r="R1467">
        <v>170</v>
      </c>
      <c r="S1467">
        <v>3</v>
      </c>
      <c r="T1467">
        <v>3</v>
      </c>
      <c r="U1467">
        <v>0</v>
      </c>
      <c r="V1467">
        <v>113</v>
      </c>
    </row>
    <row r="1468" spans="1:22" ht="12.75">
      <c r="B1468">
        <f t="shared" si="26"/>
      </c>
      <c r="G1468" t="s">
        <v>3</v>
      </c>
      <c r="H1468">
        <v>7</v>
      </c>
      <c r="I1468">
        <f>I1451+I1456+I1461</f>
        <v>1355</v>
      </c>
      <c r="J1468" s="1">
        <f>H1468/I1468</f>
        <v>0.0051660516605166054</v>
      </c>
      <c r="K1468">
        <v>6</v>
      </c>
      <c r="L1468">
        <v>1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</row>
    <row r="1469" spans="1:22" ht="12.75">
      <c r="B1469">
        <f t="shared" si="26"/>
      </c>
      <c r="G1469" t="s">
        <v>4</v>
      </c>
      <c r="H1469">
        <v>24</v>
      </c>
      <c r="I1469">
        <f>I1452+I1457+I1462</f>
        <v>1355</v>
      </c>
      <c r="J1469" s="1">
        <f>H1469/I1469</f>
        <v>0.017712177121771217</v>
      </c>
      <c r="K1469">
        <v>14</v>
      </c>
      <c r="L1469">
        <v>8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1</v>
      </c>
    </row>
    <row r="1470" spans="1:22" ht="12.75">
      <c r="B1470" t="str">
        <f t="shared" si="26"/>
        <v>1040ACADEMY</v>
      </c>
      <c r="C1470">
        <v>1040</v>
      </c>
      <c r="D1470" t="s">
        <v>76</v>
      </c>
      <c r="G1470" t="s">
        <v>5</v>
      </c>
      <c r="H1470">
        <v>10</v>
      </c>
      <c r="I1470">
        <f>I1453+I1458+I1463</f>
        <v>1355</v>
      </c>
      <c r="J1470" s="1">
        <f>H1470/I1470</f>
        <v>0.007380073800738007</v>
      </c>
      <c r="K1470">
        <v>0</v>
      </c>
      <c r="L1470">
        <v>0</v>
      </c>
      <c r="M1470">
        <v>10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</row>
    <row r="1471" spans="1:2" ht="12.75">
      <c r="B1471">
        <f t="shared" si="26"/>
      </c>
    </row>
    <row r="1472" spans="1:2" ht="12.75">
      <c r="A1472" t="s">
        <v>332</v>
      </c>
      <c r="B1472">
        <f t="shared" si="26"/>
      </c>
    </row>
    <row r="1473" spans="1:2" ht="12.75">
      <c r="B1473">
        <f t="shared" si="26"/>
      </c>
    </row>
    <row r="1474" spans="1:22" ht="12.75">
      <c r="B1474">
        <f t="shared" si="26"/>
      </c>
      <c r="F1474" t="s">
        <v>1</v>
      </c>
      <c r="G1474" t="s">
        <v>2</v>
      </c>
      <c r="H1474">
        <v>243</v>
      </c>
      <c r="I1474">
        <v>7381</v>
      </c>
      <c r="J1474" s="1">
        <f>H1474/I1474</f>
        <v>0.03292236824278553</v>
      </c>
      <c r="K1474">
        <v>0</v>
      </c>
      <c r="L1474">
        <v>0</v>
      </c>
      <c r="M1474">
        <v>0</v>
      </c>
      <c r="N1474">
        <v>50</v>
      </c>
      <c r="O1474">
        <v>8</v>
      </c>
      <c r="P1474">
        <v>0</v>
      </c>
      <c r="Q1474">
        <v>0</v>
      </c>
      <c r="R1474">
        <v>2</v>
      </c>
      <c r="S1474">
        <v>42</v>
      </c>
      <c r="T1474">
        <v>2</v>
      </c>
      <c r="U1474">
        <v>0</v>
      </c>
      <c r="V1474">
        <v>135</v>
      </c>
    </row>
    <row r="1475" spans="1:22" ht="12.75">
      <c r="B1475">
        <f t="shared" si="26"/>
      </c>
      <c r="G1475" t="s">
        <v>3</v>
      </c>
      <c r="H1475">
        <v>0</v>
      </c>
      <c r="I1475">
        <v>7381</v>
      </c>
      <c r="J1475" s="1">
        <f>H1475/I1475</f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</row>
    <row r="1476" spans="1:22" ht="12.75">
      <c r="B1476">
        <f t="shared" si="26"/>
      </c>
      <c r="G1476" t="s">
        <v>4</v>
      </c>
      <c r="H1476">
        <v>1</v>
      </c>
      <c r="I1476">
        <v>7381</v>
      </c>
      <c r="J1476" s="1">
        <f>H1476/I1476</f>
        <v>0.00013548299688389108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1</v>
      </c>
    </row>
    <row r="1477" spans="1:22" ht="12.75">
      <c r="B1477">
        <f t="shared" si="26"/>
      </c>
      <c r="G1477" t="s">
        <v>5</v>
      </c>
      <c r="H1477">
        <v>0</v>
      </c>
      <c r="I1477">
        <v>7381</v>
      </c>
      <c r="J1477" s="1">
        <f>H1477/I1477</f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</row>
    <row r="1478" spans="1:2" ht="12.75">
      <c r="B1478">
        <f t="shared" si="26"/>
      </c>
    </row>
    <row r="1479" spans="1:22" ht="12.75">
      <c r="B1479">
        <f t="shared" si="26"/>
      </c>
      <c r="F1479" t="s">
        <v>6</v>
      </c>
      <c r="G1479" t="s">
        <v>2</v>
      </c>
      <c r="H1479">
        <v>1069</v>
      </c>
      <c r="I1479">
        <v>4453</v>
      </c>
      <c r="J1479" s="1">
        <f>H1479/I1479</f>
        <v>0.24006287895800585</v>
      </c>
      <c r="K1479">
        <v>2</v>
      </c>
      <c r="L1479">
        <v>4</v>
      </c>
      <c r="M1479">
        <v>11</v>
      </c>
      <c r="N1479">
        <v>62</v>
      </c>
      <c r="O1479">
        <v>8</v>
      </c>
      <c r="P1479">
        <v>0</v>
      </c>
      <c r="Q1479">
        <v>0</v>
      </c>
      <c r="R1479">
        <v>0</v>
      </c>
      <c r="S1479">
        <v>79</v>
      </c>
      <c r="T1479">
        <v>6</v>
      </c>
      <c r="U1479">
        <v>0</v>
      </c>
      <c r="V1479">
        <v>745</v>
      </c>
    </row>
    <row r="1480" spans="1:22" ht="12.75">
      <c r="B1480">
        <f t="shared" si="26"/>
      </c>
      <c r="G1480" t="s">
        <v>3</v>
      </c>
      <c r="H1480">
        <v>23</v>
      </c>
      <c r="I1480">
        <v>4453</v>
      </c>
      <c r="J1480" s="1">
        <f>H1480/I1480</f>
        <v>0.005165057264765327</v>
      </c>
      <c r="K1480">
        <v>6</v>
      </c>
      <c r="L1480">
        <v>0</v>
      </c>
      <c r="M1480">
        <v>0</v>
      </c>
      <c r="N1480">
        <v>2</v>
      </c>
      <c r="O1480">
        <v>4</v>
      </c>
      <c r="P1480">
        <v>0</v>
      </c>
      <c r="Q1480">
        <v>0</v>
      </c>
      <c r="R1480">
        <v>0</v>
      </c>
      <c r="S1480">
        <v>5</v>
      </c>
      <c r="T1480">
        <v>1</v>
      </c>
      <c r="U1480">
        <v>0</v>
      </c>
      <c r="V1480">
        <v>3</v>
      </c>
    </row>
    <row r="1481" spans="1:22" ht="12.75">
      <c r="B1481">
        <f t="shared" si="26"/>
      </c>
      <c r="G1481" t="s">
        <v>4</v>
      </c>
      <c r="H1481">
        <v>10</v>
      </c>
      <c r="I1481">
        <v>4453</v>
      </c>
      <c r="J1481" s="1">
        <f>H1481/I1481</f>
        <v>0.0022456770716370988</v>
      </c>
      <c r="K1481">
        <v>0</v>
      </c>
      <c r="L1481">
        <v>1</v>
      </c>
      <c r="M1481">
        <v>0</v>
      </c>
      <c r="N1481">
        <v>1</v>
      </c>
      <c r="O1481">
        <v>2</v>
      </c>
      <c r="P1481">
        <v>0</v>
      </c>
      <c r="Q1481">
        <v>0</v>
      </c>
      <c r="R1481">
        <v>0</v>
      </c>
      <c r="S1481">
        <v>1</v>
      </c>
      <c r="T1481">
        <v>1</v>
      </c>
      <c r="U1481">
        <v>0</v>
      </c>
      <c r="V1481">
        <v>0</v>
      </c>
    </row>
    <row r="1482" spans="1:22" ht="12.75">
      <c r="B1482">
        <f t="shared" si="26"/>
      </c>
      <c r="G1482" t="s">
        <v>5</v>
      </c>
      <c r="H1482">
        <v>0</v>
      </c>
      <c r="I1482">
        <v>4453</v>
      </c>
      <c r="J1482" s="1">
        <f>H1482/I1482</f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</row>
    <row r="1483" spans="1:2" ht="12.75">
      <c r="B1483">
        <f t="shared" si="26"/>
      </c>
    </row>
    <row r="1484" spans="1:22" ht="12.75">
      <c r="B1484">
        <f t="shared" si="26"/>
      </c>
      <c r="F1484" t="s">
        <v>7</v>
      </c>
      <c r="G1484" t="s">
        <v>2</v>
      </c>
      <c r="H1484">
        <v>869</v>
      </c>
      <c r="I1484">
        <v>8495</v>
      </c>
      <c r="J1484" s="1">
        <f>H1484/I1484</f>
        <v>0.10229546792230725</v>
      </c>
      <c r="K1484">
        <v>18</v>
      </c>
      <c r="L1484">
        <v>26</v>
      </c>
      <c r="M1484">
        <v>50</v>
      </c>
      <c r="N1484">
        <v>39</v>
      </c>
      <c r="O1484">
        <v>18</v>
      </c>
      <c r="P1484">
        <v>0</v>
      </c>
      <c r="Q1484">
        <v>0</v>
      </c>
      <c r="R1484">
        <v>0</v>
      </c>
      <c r="S1484">
        <v>59</v>
      </c>
      <c r="T1484">
        <v>12</v>
      </c>
      <c r="U1484">
        <v>0</v>
      </c>
      <c r="V1484">
        <v>596</v>
      </c>
    </row>
    <row r="1485" spans="1:22" ht="12.75">
      <c r="B1485">
        <f t="shared" si="26"/>
      </c>
      <c r="G1485" t="s">
        <v>3</v>
      </c>
      <c r="H1485">
        <v>42</v>
      </c>
      <c r="I1485">
        <v>8495</v>
      </c>
      <c r="J1485" s="1">
        <f>H1485/I1485</f>
        <v>0.00494408475573867</v>
      </c>
      <c r="K1485">
        <v>10</v>
      </c>
      <c r="L1485">
        <v>0</v>
      </c>
      <c r="M1485">
        <v>0</v>
      </c>
      <c r="N1485">
        <v>4</v>
      </c>
      <c r="O1485">
        <v>6</v>
      </c>
      <c r="P1485">
        <v>0</v>
      </c>
      <c r="Q1485">
        <v>2</v>
      </c>
      <c r="R1485">
        <v>0</v>
      </c>
      <c r="S1485">
        <v>5</v>
      </c>
      <c r="T1485">
        <v>0</v>
      </c>
      <c r="U1485">
        <v>0</v>
      </c>
      <c r="V1485">
        <v>5</v>
      </c>
    </row>
    <row r="1486" spans="1:22" ht="12.75">
      <c r="B1486">
        <f t="shared" si="26"/>
      </c>
      <c r="G1486" t="s">
        <v>4</v>
      </c>
      <c r="H1486">
        <v>3</v>
      </c>
      <c r="I1486">
        <v>8495</v>
      </c>
      <c r="J1486" s="1">
        <f>H1486/I1486</f>
        <v>0.0003531489111241907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1</v>
      </c>
    </row>
    <row r="1487" spans="1:22" ht="12.75">
      <c r="B1487" t="str">
        <f t="shared" si="26"/>
        <v>1040District</v>
      </c>
      <c r="C1487">
        <v>1040</v>
      </c>
      <c r="D1487" t="s">
        <v>8</v>
      </c>
      <c r="G1487" t="s">
        <v>5</v>
      </c>
      <c r="H1487">
        <v>0</v>
      </c>
      <c r="I1487">
        <v>8495</v>
      </c>
      <c r="J1487" s="1">
        <f>H1487/I1487</f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</row>
    <row r="1488" spans="1:2" ht="12.75">
      <c r="B1488">
        <f t="shared" si="26"/>
      </c>
    </row>
    <row r="1489" spans="1:2" ht="12.75">
      <c r="A1489" t="s">
        <v>333</v>
      </c>
      <c r="B1489">
        <f t="shared" si="26"/>
      </c>
    </row>
    <row r="1490" spans="1:2" ht="12.75">
      <c r="B1490">
        <f t="shared" si="26"/>
      </c>
    </row>
    <row r="1491" spans="1:22" ht="12.75">
      <c r="B1491">
        <f t="shared" si="26"/>
      </c>
      <c r="G1491" t="s">
        <v>2</v>
      </c>
      <c r="H1491">
        <v>2181</v>
      </c>
      <c r="I1491">
        <f>I1474+I1479+I1484</f>
        <v>20329</v>
      </c>
      <c r="J1491" s="1">
        <f>H1491/I1491</f>
        <v>0.10728515913227409</v>
      </c>
      <c r="K1491">
        <v>20</v>
      </c>
      <c r="L1491">
        <v>30</v>
      </c>
      <c r="M1491">
        <v>61</v>
      </c>
      <c r="N1491">
        <v>151</v>
      </c>
      <c r="O1491">
        <v>34</v>
      </c>
      <c r="P1491">
        <v>0</v>
      </c>
      <c r="Q1491">
        <v>0</v>
      </c>
      <c r="R1491">
        <v>2</v>
      </c>
      <c r="S1491">
        <v>180</v>
      </c>
      <c r="T1491">
        <v>20</v>
      </c>
      <c r="U1491">
        <v>0</v>
      </c>
      <c r="V1491">
        <v>1476</v>
      </c>
    </row>
    <row r="1492" spans="1:22" ht="12.75">
      <c r="B1492">
        <f t="shared" si="26"/>
      </c>
      <c r="G1492" t="s">
        <v>3</v>
      </c>
      <c r="H1492">
        <v>65</v>
      </c>
      <c r="I1492">
        <f>I1475+I1480+I1485</f>
        <v>20329</v>
      </c>
      <c r="J1492" s="1">
        <f>H1492/I1492</f>
        <v>0.0031974027251709383</v>
      </c>
      <c r="K1492">
        <v>16</v>
      </c>
      <c r="L1492">
        <v>0</v>
      </c>
      <c r="M1492">
        <v>0</v>
      </c>
      <c r="N1492">
        <v>6</v>
      </c>
      <c r="O1492">
        <v>10</v>
      </c>
      <c r="P1492">
        <v>0</v>
      </c>
      <c r="Q1492">
        <v>2</v>
      </c>
      <c r="R1492">
        <v>0</v>
      </c>
      <c r="S1492">
        <v>10</v>
      </c>
      <c r="T1492">
        <v>1</v>
      </c>
      <c r="U1492">
        <v>0</v>
      </c>
      <c r="V1492">
        <v>8</v>
      </c>
    </row>
    <row r="1493" spans="1:22" ht="12.75">
      <c r="B1493">
        <f t="shared" si="26"/>
      </c>
      <c r="G1493" t="s">
        <v>4</v>
      </c>
      <c r="H1493">
        <v>14</v>
      </c>
      <c r="I1493">
        <f>I1476+I1481+I1486</f>
        <v>20329</v>
      </c>
      <c r="J1493" s="1">
        <f>H1493/I1493</f>
        <v>0.0006886713561906636</v>
      </c>
      <c r="K1493">
        <v>0</v>
      </c>
      <c r="L1493">
        <v>1</v>
      </c>
      <c r="M1493">
        <v>0</v>
      </c>
      <c r="N1493">
        <v>1</v>
      </c>
      <c r="O1493">
        <v>4</v>
      </c>
      <c r="P1493">
        <v>0</v>
      </c>
      <c r="Q1493">
        <v>0</v>
      </c>
      <c r="R1493">
        <v>0</v>
      </c>
      <c r="S1493">
        <v>1</v>
      </c>
      <c r="T1493">
        <v>1</v>
      </c>
      <c r="U1493">
        <v>0</v>
      </c>
      <c r="V1493">
        <v>2</v>
      </c>
    </row>
    <row r="1494" spans="1:22" ht="12.75">
      <c r="B1494" t="str">
        <f t="shared" si="26"/>
        <v>1050ELLICOTT</v>
      </c>
      <c r="C1494">
        <v>1050</v>
      </c>
      <c r="D1494" t="s">
        <v>77</v>
      </c>
      <c r="G1494" t="s">
        <v>5</v>
      </c>
      <c r="H1494">
        <v>0</v>
      </c>
      <c r="I1494">
        <f>I1477+I1482+I1487</f>
        <v>20329</v>
      </c>
      <c r="J1494" s="1">
        <f>H1494/I1494</f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</row>
    <row r="1495" spans="1:2" ht="12.75">
      <c r="B1495">
        <f t="shared" si="26"/>
      </c>
    </row>
    <row r="1496" spans="1:2" ht="12.75">
      <c r="A1496" t="s">
        <v>334</v>
      </c>
      <c r="B1496">
        <f t="shared" si="26"/>
      </c>
    </row>
    <row r="1497" spans="1:2" ht="12.75">
      <c r="B1497">
        <f t="shared" si="26"/>
      </c>
    </row>
    <row r="1498" spans="1:22" ht="12.75">
      <c r="B1498">
        <f t="shared" si="26"/>
      </c>
      <c r="F1498" t="s">
        <v>1</v>
      </c>
      <c r="G1498" t="s">
        <v>2</v>
      </c>
      <c r="H1498">
        <v>27</v>
      </c>
      <c r="I1498">
        <v>361</v>
      </c>
      <c r="J1498" s="1">
        <f>H1498/I1498</f>
        <v>0.07479224376731301</v>
      </c>
      <c r="K1498">
        <v>0</v>
      </c>
      <c r="L1498">
        <v>0</v>
      </c>
      <c r="M1498">
        <v>0</v>
      </c>
      <c r="N1498">
        <v>0</v>
      </c>
      <c r="O1498">
        <v>2</v>
      </c>
      <c r="P1498">
        <v>0</v>
      </c>
      <c r="Q1498">
        <v>0</v>
      </c>
      <c r="R1498">
        <v>8</v>
      </c>
      <c r="S1498">
        <v>0</v>
      </c>
      <c r="T1498">
        <v>0</v>
      </c>
      <c r="U1498">
        <v>0</v>
      </c>
      <c r="V1498">
        <v>17</v>
      </c>
    </row>
    <row r="1499" spans="1:22" ht="12.75">
      <c r="B1499">
        <f t="shared" si="26"/>
      </c>
      <c r="G1499" t="s">
        <v>3</v>
      </c>
      <c r="H1499">
        <v>0</v>
      </c>
      <c r="I1499">
        <v>361</v>
      </c>
      <c r="J1499" s="1">
        <f>H1499/I1499</f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</row>
    <row r="1500" spans="1:22" ht="12.75">
      <c r="B1500">
        <f t="shared" si="26"/>
      </c>
      <c r="G1500" t="s">
        <v>4</v>
      </c>
      <c r="H1500">
        <v>0</v>
      </c>
      <c r="I1500">
        <v>361</v>
      </c>
      <c r="J1500" s="1">
        <f>H1500/I1500</f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</row>
    <row r="1501" spans="1:22" ht="12.75">
      <c r="B1501">
        <f t="shared" si="26"/>
      </c>
      <c r="G1501" t="s">
        <v>5</v>
      </c>
      <c r="H1501">
        <v>0</v>
      </c>
      <c r="I1501">
        <v>361</v>
      </c>
      <c r="J1501" s="1">
        <f>H1501/I1501</f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</row>
    <row r="1502" spans="1:2" ht="12.75">
      <c r="B1502">
        <f t="shared" si="26"/>
      </c>
    </row>
    <row r="1503" spans="1:22" ht="12.75">
      <c r="B1503">
        <f t="shared" si="26"/>
      </c>
      <c r="F1503" t="s">
        <v>6</v>
      </c>
      <c r="G1503" t="s">
        <v>2</v>
      </c>
      <c r="H1503">
        <v>116</v>
      </c>
      <c r="I1503">
        <v>303</v>
      </c>
      <c r="J1503" s="1">
        <f>H1503/I1503</f>
        <v>0.38283828382838286</v>
      </c>
      <c r="K1503">
        <v>0</v>
      </c>
      <c r="L1503">
        <v>0</v>
      </c>
      <c r="M1503">
        <v>0</v>
      </c>
      <c r="N1503">
        <v>8</v>
      </c>
      <c r="O1503">
        <v>0</v>
      </c>
      <c r="P1503">
        <v>0</v>
      </c>
      <c r="Q1503">
        <v>0</v>
      </c>
      <c r="R1503">
        <v>25</v>
      </c>
      <c r="S1503">
        <v>0</v>
      </c>
      <c r="T1503">
        <v>0</v>
      </c>
      <c r="U1503">
        <v>0</v>
      </c>
      <c r="V1503">
        <v>83</v>
      </c>
    </row>
    <row r="1504" spans="1:22" ht="12.75">
      <c r="B1504">
        <f t="shared" si="26"/>
      </c>
      <c r="G1504" t="s">
        <v>3</v>
      </c>
      <c r="H1504">
        <v>0</v>
      </c>
      <c r="I1504">
        <v>303</v>
      </c>
      <c r="J1504" s="1">
        <f>H1504/I1504</f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</row>
    <row r="1505" spans="1:22" ht="12.75">
      <c r="B1505">
        <f t="shared" si="26"/>
      </c>
      <c r="G1505" t="s">
        <v>4</v>
      </c>
      <c r="H1505">
        <v>5</v>
      </c>
      <c r="I1505">
        <v>303</v>
      </c>
      <c r="J1505" s="1">
        <f>H1505/I1505</f>
        <v>0.0165016501650165</v>
      </c>
      <c r="K1505">
        <v>5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</row>
    <row r="1506" spans="1:22" ht="12.75">
      <c r="B1506">
        <f t="shared" si="26"/>
      </c>
      <c r="G1506" t="s">
        <v>5</v>
      </c>
      <c r="H1506">
        <v>0</v>
      </c>
      <c r="I1506">
        <v>303</v>
      </c>
      <c r="J1506" s="1">
        <f>H1506/I1506</f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</row>
    <row r="1507" spans="1:2" ht="12.75">
      <c r="B1507">
        <f t="shared" si="26"/>
      </c>
    </row>
    <row r="1508" spans="1:22" ht="12.75">
      <c r="B1508">
        <f t="shared" si="26"/>
      </c>
      <c r="F1508" t="s">
        <v>7</v>
      </c>
      <c r="G1508" t="s">
        <v>2</v>
      </c>
      <c r="H1508">
        <v>90</v>
      </c>
      <c r="I1508">
        <v>360</v>
      </c>
      <c r="J1508" s="1">
        <f>H1508/I1508</f>
        <v>0.25</v>
      </c>
      <c r="K1508">
        <v>0</v>
      </c>
      <c r="L1508">
        <v>2</v>
      </c>
      <c r="M1508">
        <v>2</v>
      </c>
      <c r="N1508">
        <v>13</v>
      </c>
      <c r="O1508">
        <v>0</v>
      </c>
      <c r="P1508">
        <v>0</v>
      </c>
      <c r="Q1508">
        <v>0</v>
      </c>
      <c r="R1508">
        <v>19</v>
      </c>
      <c r="S1508">
        <v>2</v>
      </c>
      <c r="T1508">
        <v>0</v>
      </c>
      <c r="U1508">
        <v>0</v>
      </c>
      <c r="V1508">
        <v>52</v>
      </c>
    </row>
    <row r="1509" spans="1:22" ht="12.75">
      <c r="B1509">
        <f t="shared" si="26"/>
      </c>
      <c r="G1509" t="s">
        <v>3</v>
      </c>
      <c r="H1509">
        <v>0</v>
      </c>
      <c r="I1509">
        <v>360</v>
      </c>
      <c r="J1509" s="1">
        <f>H1509/I1509</f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</row>
    <row r="1510" spans="1:22" ht="12.75">
      <c r="B1510">
        <f t="shared" si="26"/>
      </c>
      <c r="G1510" t="s">
        <v>4</v>
      </c>
      <c r="H1510">
        <v>1</v>
      </c>
      <c r="I1510">
        <v>360</v>
      </c>
      <c r="J1510" s="1">
        <f>H1510/I1510</f>
        <v>0.002777777777777778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1</v>
      </c>
    </row>
    <row r="1511" spans="1:22" ht="12.75">
      <c r="B1511" t="str">
        <f t="shared" si="26"/>
        <v>1050District</v>
      </c>
      <c r="C1511">
        <v>1050</v>
      </c>
      <c r="D1511" t="s">
        <v>8</v>
      </c>
      <c r="G1511" t="s">
        <v>5</v>
      </c>
      <c r="H1511">
        <v>66</v>
      </c>
      <c r="I1511">
        <v>360</v>
      </c>
      <c r="J1511" s="1">
        <f>H1511/I1511</f>
        <v>0.18333333333333332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39</v>
      </c>
      <c r="S1511">
        <v>2</v>
      </c>
      <c r="T1511">
        <v>0</v>
      </c>
      <c r="U1511">
        <v>0</v>
      </c>
      <c r="V1511">
        <v>25</v>
      </c>
    </row>
    <row r="1512" spans="1:2" ht="12.75">
      <c r="B1512">
        <f t="shared" si="26"/>
      </c>
    </row>
    <row r="1513" spans="1:2" ht="12.75">
      <c r="A1513" t="s">
        <v>335</v>
      </c>
      <c r="B1513">
        <f t="shared" si="26"/>
      </c>
    </row>
    <row r="1514" spans="1:2" ht="12.75">
      <c r="B1514">
        <f t="shared" si="26"/>
      </c>
    </row>
    <row r="1515" spans="1:22" ht="12.75">
      <c r="B1515">
        <f t="shared" si="26"/>
      </c>
      <c r="G1515" t="s">
        <v>2</v>
      </c>
      <c r="H1515">
        <v>233</v>
      </c>
      <c r="I1515">
        <f>I1498+I1503+I1508</f>
        <v>1024</v>
      </c>
      <c r="J1515" s="1">
        <f>H1515/I1515</f>
        <v>0.2275390625</v>
      </c>
      <c r="K1515">
        <v>0</v>
      </c>
      <c r="L1515">
        <v>2</v>
      </c>
      <c r="M1515">
        <v>2</v>
      </c>
      <c r="N1515">
        <v>21</v>
      </c>
      <c r="O1515">
        <v>2</v>
      </c>
      <c r="P1515">
        <v>0</v>
      </c>
      <c r="Q1515">
        <v>0</v>
      </c>
      <c r="R1515">
        <v>52</v>
      </c>
      <c r="S1515">
        <v>2</v>
      </c>
      <c r="T1515">
        <v>0</v>
      </c>
      <c r="U1515">
        <v>0</v>
      </c>
      <c r="V1515">
        <v>152</v>
      </c>
    </row>
    <row r="1516" spans="1:22" ht="12.75">
      <c r="B1516">
        <f t="shared" si="26"/>
      </c>
      <c r="G1516" t="s">
        <v>3</v>
      </c>
      <c r="H1516">
        <v>0</v>
      </c>
      <c r="I1516">
        <f>I1499+I1504+I1509</f>
        <v>1024</v>
      </c>
      <c r="J1516" s="1">
        <f>H1516/I1516</f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</row>
    <row r="1517" spans="1:22" ht="12.75">
      <c r="B1517">
        <f t="shared" si="26"/>
      </c>
      <c r="G1517" t="s">
        <v>4</v>
      </c>
      <c r="H1517">
        <v>6</v>
      </c>
      <c r="I1517">
        <f>I1500+I1505+I1510</f>
        <v>1024</v>
      </c>
      <c r="J1517" s="1">
        <f>H1517/I1517</f>
        <v>0.005859375</v>
      </c>
      <c r="K1517">
        <v>5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1</v>
      </c>
    </row>
    <row r="1518" spans="1:22" ht="12.75">
      <c r="B1518" t="str">
        <f t="shared" si="26"/>
        <v>1060PEYTON</v>
      </c>
      <c r="C1518">
        <v>1060</v>
      </c>
      <c r="D1518" t="s">
        <v>78</v>
      </c>
      <c r="G1518" t="s">
        <v>5</v>
      </c>
      <c r="H1518">
        <v>66</v>
      </c>
      <c r="I1518">
        <f>I1501+I1506+I1511</f>
        <v>1024</v>
      </c>
      <c r="J1518" s="1">
        <f>H1518/I1518</f>
        <v>0.064453125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39</v>
      </c>
      <c r="S1518">
        <v>2</v>
      </c>
      <c r="T1518">
        <v>0</v>
      </c>
      <c r="U1518">
        <v>0</v>
      </c>
      <c r="V1518">
        <v>25</v>
      </c>
    </row>
    <row r="1519" spans="1:2" ht="12.75">
      <c r="B1519">
        <f t="shared" si="26"/>
      </c>
    </row>
    <row r="1520" spans="1:2" ht="12.75">
      <c r="A1520" t="s">
        <v>336</v>
      </c>
      <c r="B1520">
        <f t="shared" si="26"/>
      </c>
    </row>
    <row r="1521" spans="1:2" ht="12.75">
      <c r="B1521">
        <f t="shared" si="26"/>
      </c>
    </row>
    <row r="1522" spans="1:22" ht="12.75">
      <c r="B1522">
        <f t="shared" si="26"/>
      </c>
      <c r="F1522" t="s">
        <v>1</v>
      </c>
      <c r="G1522" t="s">
        <v>2</v>
      </c>
      <c r="H1522">
        <v>6</v>
      </c>
      <c r="I1522">
        <v>287</v>
      </c>
      <c r="J1522" s="1">
        <f>H1522/I1522</f>
        <v>0.020905923344947737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2</v>
      </c>
      <c r="S1522">
        <v>0</v>
      </c>
      <c r="T1522">
        <v>0</v>
      </c>
      <c r="U1522">
        <v>4</v>
      </c>
      <c r="V1522">
        <v>0</v>
      </c>
    </row>
    <row r="1523" spans="1:22" ht="12.75">
      <c r="B1523">
        <f t="shared" si="26"/>
      </c>
      <c r="G1523" t="s">
        <v>3</v>
      </c>
      <c r="H1523">
        <v>1</v>
      </c>
      <c r="I1523">
        <v>287</v>
      </c>
      <c r="J1523" s="1">
        <f>H1523/I1523</f>
        <v>0.003484320557491289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1</v>
      </c>
    </row>
    <row r="1524" spans="1:22" ht="12.75">
      <c r="B1524">
        <f t="shared" si="26"/>
      </c>
      <c r="G1524" t="s">
        <v>4</v>
      </c>
      <c r="H1524">
        <v>1</v>
      </c>
      <c r="I1524">
        <v>287</v>
      </c>
      <c r="J1524" s="1">
        <f>H1524/I1524</f>
        <v>0.003484320557491289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1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</row>
    <row r="1525" spans="1:22" ht="12.75">
      <c r="B1525">
        <f t="shared" si="26"/>
      </c>
      <c r="G1525" t="s">
        <v>5</v>
      </c>
      <c r="H1525">
        <v>12</v>
      </c>
      <c r="I1525">
        <v>287</v>
      </c>
      <c r="J1525" s="1">
        <f>H1525/I1525</f>
        <v>0.041811846689895474</v>
      </c>
      <c r="K1525">
        <v>0</v>
      </c>
      <c r="L1525">
        <v>0</v>
      </c>
      <c r="M1525">
        <v>0</v>
      </c>
      <c r="N1525">
        <v>6</v>
      </c>
      <c r="O1525">
        <v>0</v>
      </c>
      <c r="P1525">
        <v>0</v>
      </c>
      <c r="Q1525">
        <v>0</v>
      </c>
      <c r="R1525">
        <v>0</v>
      </c>
      <c r="S1525">
        <v>4</v>
      </c>
      <c r="T1525">
        <v>2</v>
      </c>
      <c r="U1525">
        <v>0</v>
      </c>
      <c r="V1525">
        <v>0</v>
      </c>
    </row>
    <row r="1526" spans="1:2" ht="12.75">
      <c r="B1526">
        <f aca="true" t="shared" si="27" ref="B1526:B1580">CONCATENATE(C1526,D1526,E1526)</f>
      </c>
    </row>
    <row r="1527" spans="1:22" ht="12.75">
      <c r="B1527">
        <f t="shared" si="27"/>
      </c>
      <c r="F1527" t="s">
        <v>6</v>
      </c>
      <c r="G1527" t="s">
        <v>2</v>
      </c>
      <c r="H1527">
        <v>12</v>
      </c>
      <c r="I1527">
        <v>185</v>
      </c>
      <c r="J1527" s="1">
        <f>H1527/I1527</f>
        <v>0.06486486486486487</v>
      </c>
      <c r="K1527">
        <v>0</v>
      </c>
      <c r="L1527">
        <v>0</v>
      </c>
      <c r="M1527">
        <v>2</v>
      </c>
      <c r="N1527">
        <v>7</v>
      </c>
      <c r="O1527">
        <v>1</v>
      </c>
      <c r="P1527">
        <v>0</v>
      </c>
      <c r="Q1527">
        <v>0</v>
      </c>
      <c r="R1527">
        <v>2</v>
      </c>
      <c r="S1527">
        <v>0</v>
      </c>
      <c r="T1527">
        <v>0</v>
      </c>
      <c r="U1527">
        <v>0</v>
      </c>
      <c r="V1527">
        <v>0</v>
      </c>
    </row>
    <row r="1528" spans="1:22" ht="12.75">
      <c r="B1528">
        <f t="shared" si="27"/>
      </c>
      <c r="G1528" t="s">
        <v>3</v>
      </c>
      <c r="H1528">
        <v>1</v>
      </c>
      <c r="I1528">
        <v>185</v>
      </c>
      <c r="J1528" s="1">
        <f>H1528/I1528</f>
        <v>0.005405405405405406</v>
      </c>
      <c r="K1528">
        <v>0</v>
      </c>
      <c r="L1528">
        <v>0</v>
      </c>
      <c r="M1528">
        <v>0</v>
      </c>
      <c r="N1528">
        <v>0</v>
      </c>
      <c r="O1528">
        <v>1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</row>
    <row r="1529" spans="1:22" ht="12.75">
      <c r="B1529">
        <f t="shared" si="27"/>
      </c>
      <c r="G1529" t="s">
        <v>4</v>
      </c>
      <c r="H1529">
        <v>2</v>
      </c>
      <c r="I1529">
        <v>185</v>
      </c>
      <c r="J1529" s="1">
        <f>H1529/I1529</f>
        <v>0.010810810810810811</v>
      </c>
      <c r="K1529">
        <v>0</v>
      </c>
      <c r="L1529">
        <v>0</v>
      </c>
      <c r="M1529">
        <v>0</v>
      </c>
      <c r="N1529">
        <v>0</v>
      </c>
      <c r="O1529">
        <v>2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</row>
    <row r="1530" spans="1:22" ht="12.75">
      <c r="B1530">
        <f t="shared" si="27"/>
      </c>
      <c r="G1530" t="s">
        <v>5</v>
      </c>
      <c r="H1530">
        <v>50</v>
      </c>
      <c r="I1530">
        <v>185</v>
      </c>
      <c r="J1530" s="1">
        <f>H1530/I1530</f>
        <v>0.2702702702702703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6</v>
      </c>
      <c r="S1530">
        <v>0</v>
      </c>
      <c r="T1530">
        <v>0</v>
      </c>
      <c r="U1530">
        <v>0</v>
      </c>
      <c r="V1530">
        <v>44</v>
      </c>
    </row>
    <row r="1531" spans="1:2" ht="12.75">
      <c r="B1531">
        <f t="shared" si="27"/>
      </c>
    </row>
    <row r="1532" spans="1:22" ht="12.75">
      <c r="B1532">
        <f t="shared" si="27"/>
      </c>
      <c r="F1532" t="s">
        <v>7</v>
      </c>
      <c r="G1532" t="s">
        <v>2</v>
      </c>
      <c r="H1532">
        <v>11</v>
      </c>
      <c r="I1532">
        <v>272</v>
      </c>
      <c r="J1532" s="1">
        <f>H1532/I1532</f>
        <v>0.04044117647058824</v>
      </c>
      <c r="K1532">
        <v>0</v>
      </c>
      <c r="L1532">
        <v>0</v>
      </c>
      <c r="M1532">
        <v>8</v>
      </c>
      <c r="N1532">
        <v>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</row>
    <row r="1533" spans="1:22" ht="12.75">
      <c r="B1533">
        <f t="shared" si="27"/>
      </c>
      <c r="G1533" t="s">
        <v>3</v>
      </c>
      <c r="H1533">
        <v>0</v>
      </c>
      <c r="I1533">
        <v>272</v>
      </c>
      <c r="J1533" s="1">
        <f>H1533/I1533</f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</row>
    <row r="1534" spans="1:22" ht="12.75">
      <c r="B1534">
        <f t="shared" si="27"/>
      </c>
      <c r="G1534" t="s">
        <v>4</v>
      </c>
      <c r="H1534">
        <v>1</v>
      </c>
      <c r="I1534">
        <v>272</v>
      </c>
      <c r="J1534" s="1">
        <f>H1534/I1534</f>
        <v>0.003676470588235294</v>
      </c>
      <c r="K1534">
        <v>1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</row>
    <row r="1535" spans="1:22" ht="12.75">
      <c r="B1535" t="str">
        <f t="shared" si="27"/>
        <v>1060District</v>
      </c>
      <c r="C1535">
        <v>1060</v>
      </c>
      <c r="D1535" t="s">
        <v>8</v>
      </c>
      <c r="G1535" t="s">
        <v>5</v>
      </c>
      <c r="H1535">
        <v>70</v>
      </c>
      <c r="I1535">
        <v>272</v>
      </c>
      <c r="J1535" s="1">
        <f>H1535/I1535</f>
        <v>0.25735294117647056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12</v>
      </c>
      <c r="S1535">
        <v>0</v>
      </c>
      <c r="T1535">
        <v>0</v>
      </c>
      <c r="U1535">
        <v>0</v>
      </c>
      <c r="V1535">
        <v>58</v>
      </c>
    </row>
    <row r="1536" spans="1:2" ht="12.75">
      <c r="B1536">
        <f t="shared" si="27"/>
      </c>
    </row>
    <row r="1537" spans="1:2" ht="12.75">
      <c r="A1537" t="s">
        <v>337</v>
      </c>
      <c r="B1537">
        <f t="shared" si="27"/>
      </c>
    </row>
    <row r="1538" spans="1:2" ht="12.75">
      <c r="B1538">
        <f t="shared" si="27"/>
      </c>
    </row>
    <row r="1539" spans="1:22" ht="12.75">
      <c r="B1539">
        <f t="shared" si="27"/>
      </c>
      <c r="G1539" t="s">
        <v>2</v>
      </c>
      <c r="H1539">
        <v>29</v>
      </c>
      <c r="I1539">
        <f>I1522+I1527+I1532</f>
        <v>744</v>
      </c>
      <c r="J1539" s="1">
        <f>H1539/I1539</f>
        <v>0.038978494623655914</v>
      </c>
      <c r="K1539">
        <v>0</v>
      </c>
      <c r="L1539">
        <v>0</v>
      </c>
      <c r="M1539">
        <v>10</v>
      </c>
      <c r="N1539">
        <v>9</v>
      </c>
      <c r="O1539">
        <v>1</v>
      </c>
      <c r="P1539">
        <v>0</v>
      </c>
      <c r="Q1539">
        <v>0</v>
      </c>
      <c r="R1539">
        <v>4</v>
      </c>
      <c r="S1539">
        <v>0</v>
      </c>
      <c r="T1539">
        <v>0</v>
      </c>
      <c r="U1539">
        <v>4</v>
      </c>
      <c r="V1539">
        <v>0</v>
      </c>
    </row>
    <row r="1540" spans="1:22" ht="12.75">
      <c r="B1540">
        <f t="shared" si="27"/>
      </c>
      <c r="G1540" t="s">
        <v>3</v>
      </c>
      <c r="H1540">
        <v>2</v>
      </c>
      <c r="I1540">
        <f>I1523+I1528+I1533</f>
        <v>744</v>
      </c>
      <c r="J1540" s="1">
        <f>H1540/I1540</f>
        <v>0.002688172043010753</v>
      </c>
      <c r="K1540">
        <v>0</v>
      </c>
      <c r="L1540">
        <v>0</v>
      </c>
      <c r="M1540">
        <v>0</v>
      </c>
      <c r="N1540">
        <v>0</v>
      </c>
      <c r="O1540">
        <v>1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1</v>
      </c>
    </row>
    <row r="1541" spans="1:22" ht="12.75">
      <c r="B1541">
        <f t="shared" si="27"/>
      </c>
      <c r="G1541" t="s">
        <v>4</v>
      </c>
      <c r="H1541">
        <v>4</v>
      </c>
      <c r="I1541">
        <f>I1524+I1529+I1534</f>
        <v>744</v>
      </c>
      <c r="J1541" s="1">
        <f>H1541/I1541</f>
        <v>0.005376344086021506</v>
      </c>
      <c r="K1541">
        <v>1</v>
      </c>
      <c r="L1541">
        <v>0</v>
      </c>
      <c r="M1541">
        <v>0</v>
      </c>
      <c r="N1541">
        <v>0</v>
      </c>
      <c r="O1541">
        <v>1</v>
      </c>
      <c r="P1541">
        <v>1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</row>
    <row r="1542" spans="1:22" ht="12.75">
      <c r="B1542" t="str">
        <f t="shared" si="27"/>
        <v>1070HANOVER</v>
      </c>
      <c r="C1542">
        <v>1070</v>
      </c>
      <c r="D1542" t="s">
        <v>79</v>
      </c>
      <c r="G1542" t="s">
        <v>5</v>
      </c>
      <c r="H1542">
        <v>132</v>
      </c>
      <c r="I1542">
        <f>I1525+I1530+I1535</f>
        <v>744</v>
      </c>
      <c r="J1542" s="1">
        <f>H1542/I1542</f>
        <v>0.1774193548387097</v>
      </c>
      <c r="K1542">
        <v>0</v>
      </c>
      <c r="L1542">
        <v>0</v>
      </c>
      <c r="M1542">
        <v>0</v>
      </c>
      <c r="N1542">
        <v>6</v>
      </c>
      <c r="O1542">
        <v>0</v>
      </c>
      <c r="P1542">
        <v>0</v>
      </c>
      <c r="Q1542">
        <v>0</v>
      </c>
      <c r="R1542">
        <v>18</v>
      </c>
      <c r="S1542">
        <v>4</v>
      </c>
      <c r="T1542">
        <v>2</v>
      </c>
      <c r="U1542">
        <v>0</v>
      </c>
      <c r="V1542">
        <v>102</v>
      </c>
    </row>
    <row r="1543" spans="1:2" ht="12.75">
      <c r="B1543">
        <f t="shared" si="27"/>
      </c>
    </row>
    <row r="1544" spans="1:2" ht="12.75">
      <c r="A1544" t="s">
        <v>338</v>
      </c>
      <c r="B1544">
        <f t="shared" si="27"/>
      </c>
    </row>
    <row r="1545" spans="1:2" ht="12.75">
      <c r="B1545">
        <f t="shared" si="27"/>
      </c>
    </row>
    <row r="1546" spans="1:22" ht="12.75">
      <c r="B1546">
        <f t="shared" si="27"/>
      </c>
      <c r="F1546" t="s">
        <v>1</v>
      </c>
      <c r="G1546" t="s">
        <v>2</v>
      </c>
      <c r="H1546">
        <v>14</v>
      </c>
      <c r="I1546">
        <v>157</v>
      </c>
      <c r="J1546" s="1">
        <f>H1546/I1546</f>
        <v>0.08917197452229299</v>
      </c>
      <c r="K1546">
        <v>0</v>
      </c>
      <c r="L1546">
        <v>1</v>
      </c>
      <c r="M1546">
        <v>0</v>
      </c>
      <c r="N1546">
        <v>4</v>
      </c>
      <c r="O1546">
        <v>0</v>
      </c>
      <c r="P1546">
        <v>0</v>
      </c>
      <c r="Q1546">
        <v>0</v>
      </c>
      <c r="R1546">
        <v>6</v>
      </c>
      <c r="S1546">
        <v>3</v>
      </c>
      <c r="T1546">
        <v>0</v>
      </c>
      <c r="U1546">
        <v>0</v>
      </c>
      <c r="V1546">
        <v>0</v>
      </c>
    </row>
    <row r="1547" spans="1:22" ht="12.75">
      <c r="B1547">
        <f t="shared" si="27"/>
      </c>
      <c r="G1547" t="s">
        <v>3</v>
      </c>
      <c r="H1547">
        <v>0</v>
      </c>
      <c r="I1547">
        <v>157</v>
      </c>
      <c r="J1547" s="1">
        <f>H1547/I1547</f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</row>
    <row r="1548" spans="1:22" ht="12.75">
      <c r="B1548">
        <f t="shared" si="27"/>
      </c>
      <c r="G1548" t="s">
        <v>4</v>
      </c>
      <c r="H1548">
        <v>0</v>
      </c>
      <c r="I1548">
        <v>157</v>
      </c>
      <c r="J1548" s="1">
        <f>H1548/I1548</f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</row>
    <row r="1549" spans="1:22" ht="12.75">
      <c r="B1549">
        <f t="shared" si="27"/>
      </c>
      <c r="G1549" t="s">
        <v>5</v>
      </c>
      <c r="H1549">
        <v>32</v>
      </c>
      <c r="I1549">
        <v>157</v>
      </c>
      <c r="J1549" s="1">
        <f>H1549/I1549</f>
        <v>0.20382165605095542</v>
      </c>
      <c r="K1549">
        <v>0</v>
      </c>
      <c r="L1549">
        <v>0</v>
      </c>
      <c r="M1549">
        <v>0</v>
      </c>
      <c r="N1549">
        <v>2</v>
      </c>
      <c r="O1549">
        <v>0</v>
      </c>
      <c r="P1549">
        <v>0</v>
      </c>
      <c r="Q1549">
        <v>0</v>
      </c>
      <c r="R1549">
        <v>3</v>
      </c>
      <c r="S1549">
        <v>7</v>
      </c>
      <c r="T1549">
        <v>0</v>
      </c>
      <c r="U1549">
        <v>0</v>
      </c>
      <c r="V1549">
        <v>20</v>
      </c>
    </row>
    <row r="1550" spans="1:2" ht="12.75">
      <c r="B1550">
        <f t="shared" si="27"/>
      </c>
    </row>
    <row r="1551" spans="1:22" ht="12.75">
      <c r="B1551">
        <f t="shared" si="27"/>
      </c>
      <c r="F1551" t="s">
        <v>7</v>
      </c>
      <c r="G1551" t="s">
        <v>2</v>
      </c>
      <c r="H1551">
        <v>27</v>
      </c>
      <c r="I1551">
        <v>204</v>
      </c>
      <c r="J1551" s="1">
        <f>H1551/I1551</f>
        <v>0.1323529411764706</v>
      </c>
      <c r="K1551">
        <v>0</v>
      </c>
      <c r="L1551">
        <v>0</v>
      </c>
      <c r="M1551">
        <v>0</v>
      </c>
      <c r="N1551">
        <v>3</v>
      </c>
      <c r="O1551">
        <v>0</v>
      </c>
      <c r="P1551">
        <v>0</v>
      </c>
      <c r="Q1551">
        <v>0</v>
      </c>
      <c r="R1551">
        <v>13</v>
      </c>
      <c r="S1551">
        <v>1</v>
      </c>
      <c r="T1551">
        <v>0</v>
      </c>
      <c r="U1551">
        <v>0</v>
      </c>
      <c r="V1551">
        <v>10</v>
      </c>
    </row>
    <row r="1552" spans="1:22" ht="12.75">
      <c r="B1552">
        <f t="shared" si="27"/>
      </c>
      <c r="G1552" t="s">
        <v>3</v>
      </c>
      <c r="H1552">
        <v>0</v>
      </c>
      <c r="I1552">
        <v>204</v>
      </c>
      <c r="J1552" s="1">
        <f>H1552/I1552</f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</row>
    <row r="1553" spans="1:22" ht="12.75">
      <c r="B1553">
        <f t="shared" si="27"/>
      </c>
      <c r="G1553" t="s">
        <v>4</v>
      </c>
      <c r="H1553">
        <v>0</v>
      </c>
      <c r="I1553">
        <v>204</v>
      </c>
      <c r="J1553" s="1">
        <f>H1553/I1553</f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</row>
    <row r="1554" spans="1:22" ht="12.75">
      <c r="B1554" t="str">
        <f t="shared" si="27"/>
        <v>1070District</v>
      </c>
      <c r="C1554">
        <v>1070</v>
      </c>
      <c r="D1554" t="s">
        <v>8</v>
      </c>
      <c r="G1554" t="s">
        <v>5</v>
      </c>
      <c r="H1554">
        <v>45</v>
      </c>
      <c r="I1554">
        <v>204</v>
      </c>
      <c r="J1554" s="1">
        <f>H1554/I1554</f>
        <v>0.22058823529411764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23</v>
      </c>
      <c r="S1554">
        <v>2</v>
      </c>
      <c r="T1554">
        <v>0</v>
      </c>
      <c r="U1554">
        <v>0</v>
      </c>
      <c r="V1554">
        <v>20</v>
      </c>
    </row>
    <row r="1555" spans="1:2" ht="12.75">
      <c r="B1555">
        <f t="shared" si="27"/>
      </c>
    </row>
    <row r="1556" spans="1:2" ht="12.75">
      <c r="A1556" t="s">
        <v>339</v>
      </c>
      <c r="B1556">
        <f t="shared" si="27"/>
      </c>
    </row>
    <row r="1557" spans="1:2" ht="12.75">
      <c r="B1557">
        <f t="shared" si="27"/>
      </c>
    </row>
    <row r="1558" spans="1:22" ht="12.75">
      <c r="B1558">
        <f t="shared" si="27"/>
      </c>
      <c r="G1558" t="s">
        <v>2</v>
      </c>
      <c r="H1558">
        <v>41</v>
      </c>
      <c r="I1558">
        <f>I1546+I1551</f>
        <v>361</v>
      </c>
      <c r="J1558" s="1">
        <f>H1558/I1558</f>
        <v>0.11357340720221606</v>
      </c>
      <c r="K1558">
        <v>0</v>
      </c>
      <c r="L1558">
        <v>1</v>
      </c>
      <c r="M1558">
        <v>0</v>
      </c>
      <c r="N1558">
        <v>7</v>
      </c>
      <c r="O1558">
        <v>0</v>
      </c>
      <c r="P1558">
        <v>0</v>
      </c>
      <c r="Q1558">
        <v>0</v>
      </c>
      <c r="R1558">
        <v>19</v>
      </c>
      <c r="S1558">
        <v>4</v>
      </c>
      <c r="T1558">
        <v>0</v>
      </c>
      <c r="U1558">
        <v>0</v>
      </c>
      <c r="V1558">
        <v>10</v>
      </c>
    </row>
    <row r="1559" spans="1:22" ht="12.75">
      <c r="B1559">
        <f t="shared" si="27"/>
      </c>
      <c r="G1559" t="s">
        <v>3</v>
      </c>
      <c r="H1559">
        <v>0</v>
      </c>
      <c r="I1559">
        <f>I1547+I1552</f>
        <v>361</v>
      </c>
      <c r="J1559" s="1">
        <f>H1559/I1559</f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</row>
    <row r="1560" spans="1:22" ht="12.75">
      <c r="B1560">
        <f t="shared" si="27"/>
      </c>
      <c r="G1560" t="s">
        <v>4</v>
      </c>
      <c r="H1560">
        <v>0</v>
      </c>
      <c r="I1560">
        <f>I1548+I1553</f>
        <v>361</v>
      </c>
      <c r="J1560" s="1">
        <f>H1560/I1560</f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</row>
    <row r="1561" spans="1:22" ht="12.75">
      <c r="B1561" t="str">
        <f t="shared" si="27"/>
        <v>1080LEWIS-PALMER</v>
      </c>
      <c r="C1561">
        <v>1080</v>
      </c>
      <c r="D1561" t="s">
        <v>80</v>
      </c>
      <c r="G1561" t="s">
        <v>5</v>
      </c>
      <c r="H1561">
        <v>77</v>
      </c>
      <c r="I1561">
        <f>I1549+I1554</f>
        <v>361</v>
      </c>
      <c r="J1561" s="1">
        <f>H1561/I1561</f>
        <v>0.21329639889196675</v>
      </c>
      <c r="K1561">
        <v>0</v>
      </c>
      <c r="L1561">
        <v>0</v>
      </c>
      <c r="M1561">
        <v>0</v>
      </c>
      <c r="N1561">
        <v>2</v>
      </c>
      <c r="O1561">
        <v>0</v>
      </c>
      <c r="P1561">
        <v>0</v>
      </c>
      <c r="Q1561">
        <v>0</v>
      </c>
      <c r="R1561">
        <v>26</v>
      </c>
      <c r="S1561">
        <v>9</v>
      </c>
      <c r="T1561">
        <v>0</v>
      </c>
      <c r="U1561">
        <v>0</v>
      </c>
      <c r="V1561">
        <v>40</v>
      </c>
    </row>
    <row r="1562" spans="1:2" ht="12.75">
      <c r="B1562">
        <f t="shared" si="27"/>
      </c>
    </row>
    <row r="1563" spans="1:2" ht="12.75">
      <c r="A1563" t="s">
        <v>340</v>
      </c>
      <c r="B1563">
        <f t="shared" si="27"/>
      </c>
    </row>
    <row r="1564" spans="1:2" ht="12.75">
      <c r="B1564">
        <f t="shared" si="27"/>
      </c>
    </row>
    <row r="1565" spans="1:22" ht="12.75">
      <c r="B1565">
        <f t="shared" si="27"/>
      </c>
      <c r="F1565" t="s">
        <v>1</v>
      </c>
      <c r="G1565" t="s">
        <v>2</v>
      </c>
      <c r="H1565">
        <v>94</v>
      </c>
      <c r="I1565">
        <v>2496</v>
      </c>
      <c r="J1565" s="1">
        <f>H1565/I1565</f>
        <v>0.03766025641025641</v>
      </c>
      <c r="K1565">
        <v>3</v>
      </c>
      <c r="L1565">
        <v>0</v>
      </c>
      <c r="M1565">
        <v>0</v>
      </c>
      <c r="N1565">
        <v>16</v>
      </c>
      <c r="O1565">
        <v>0</v>
      </c>
      <c r="P1565">
        <v>0</v>
      </c>
      <c r="Q1565">
        <v>0</v>
      </c>
      <c r="R1565">
        <v>38</v>
      </c>
      <c r="S1565">
        <v>18</v>
      </c>
      <c r="T1565">
        <v>2</v>
      </c>
      <c r="U1565">
        <v>0</v>
      </c>
      <c r="V1565">
        <v>3</v>
      </c>
    </row>
    <row r="1566" spans="1:22" ht="12.75">
      <c r="B1566">
        <f t="shared" si="27"/>
      </c>
      <c r="G1566" t="s">
        <v>3</v>
      </c>
      <c r="H1566">
        <v>2</v>
      </c>
      <c r="I1566">
        <v>2496</v>
      </c>
      <c r="J1566" s="1">
        <f>H1566/I1566</f>
        <v>0.0008012820512820513</v>
      </c>
      <c r="K1566">
        <v>0</v>
      </c>
      <c r="L1566">
        <v>1</v>
      </c>
      <c r="M1566">
        <v>0</v>
      </c>
      <c r="N1566">
        <v>0</v>
      </c>
      <c r="O1566">
        <v>1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</row>
    <row r="1567" spans="1:22" ht="12.75">
      <c r="B1567">
        <f t="shared" si="27"/>
      </c>
      <c r="G1567" t="s">
        <v>4</v>
      </c>
      <c r="H1567">
        <v>2</v>
      </c>
      <c r="I1567">
        <v>2496</v>
      </c>
      <c r="J1567" s="1">
        <f>H1567/I1567</f>
        <v>0.0008012820512820513</v>
      </c>
      <c r="K1567">
        <v>0</v>
      </c>
      <c r="L1567">
        <v>1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1</v>
      </c>
      <c r="T1567">
        <v>0</v>
      </c>
      <c r="U1567">
        <v>0</v>
      </c>
      <c r="V1567">
        <v>0</v>
      </c>
    </row>
    <row r="1568" spans="1:22" ht="12.75">
      <c r="B1568">
        <f t="shared" si="27"/>
      </c>
      <c r="G1568" t="s">
        <v>5</v>
      </c>
      <c r="H1568">
        <v>10</v>
      </c>
      <c r="I1568">
        <v>2496</v>
      </c>
      <c r="J1568" s="1">
        <f>H1568/I1568</f>
        <v>0.004006410256410256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</row>
    <row r="1569" spans="1:2" ht="12.75">
      <c r="B1569">
        <f t="shared" si="27"/>
      </c>
    </row>
    <row r="1570" spans="1:22" ht="12.75">
      <c r="B1570">
        <f t="shared" si="27"/>
      </c>
      <c r="F1570" t="s">
        <v>6</v>
      </c>
      <c r="G1570" t="s">
        <v>2</v>
      </c>
      <c r="H1570">
        <v>54</v>
      </c>
      <c r="I1570">
        <v>1333</v>
      </c>
      <c r="J1570" s="1">
        <f>H1570/I1570</f>
        <v>0.04051012753188297</v>
      </c>
      <c r="K1570">
        <v>7</v>
      </c>
      <c r="L1570">
        <v>0</v>
      </c>
      <c r="M1570">
        <v>6</v>
      </c>
      <c r="N1570">
        <v>19</v>
      </c>
      <c r="O1570">
        <v>1</v>
      </c>
      <c r="P1570">
        <v>0</v>
      </c>
      <c r="Q1570">
        <v>0</v>
      </c>
      <c r="R1570">
        <v>13</v>
      </c>
      <c r="S1570">
        <v>8</v>
      </c>
      <c r="T1570">
        <v>0</v>
      </c>
      <c r="U1570">
        <v>0</v>
      </c>
      <c r="V1570">
        <v>0</v>
      </c>
    </row>
    <row r="1571" spans="1:22" ht="12.75">
      <c r="B1571">
        <f t="shared" si="27"/>
      </c>
      <c r="G1571" t="s">
        <v>3</v>
      </c>
      <c r="H1571">
        <v>8</v>
      </c>
      <c r="I1571">
        <v>1333</v>
      </c>
      <c r="J1571" s="1">
        <f>H1571/I1571</f>
        <v>0.006001500375093774</v>
      </c>
      <c r="K1571">
        <v>7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1</v>
      </c>
      <c r="V1571">
        <v>0</v>
      </c>
    </row>
    <row r="1572" spans="1:22" ht="12.75">
      <c r="B1572">
        <f t="shared" si="27"/>
      </c>
      <c r="G1572" t="s">
        <v>4</v>
      </c>
      <c r="H1572">
        <v>0</v>
      </c>
      <c r="I1572">
        <v>1333</v>
      </c>
      <c r="J1572" s="1">
        <f>H1572/I1572</f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</row>
    <row r="1573" spans="1:22" ht="12.75">
      <c r="B1573">
        <f t="shared" si="27"/>
      </c>
      <c r="G1573" t="s">
        <v>5</v>
      </c>
      <c r="H1573">
        <v>80</v>
      </c>
      <c r="I1573">
        <v>1333</v>
      </c>
      <c r="J1573" s="1">
        <f>H1573/I1573</f>
        <v>0.06001500375093773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</row>
    <row r="1574" spans="1:2" ht="12.75">
      <c r="B1574">
        <f t="shared" si="27"/>
      </c>
    </row>
    <row r="1575" spans="1:22" ht="12.75">
      <c r="B1575">
        <f t="shared" si="27"/>
      </c>
      <c r="F1575" t="s">
        <v>7</v>
      </c>
      <c r="G1575" t="s">
        <v>2</v>
      </c>
      <c r="H1575">
        <v>282</v>
      </c>
      <c r="I1575">
        <v>1789</v>
      </c>
      <c r="J1575" s="1">
        <f>H1575/I1575</f>
        <v>0.15762996087199552</v>
      </c>
      <c r="K1575">
        <v>0</v>
      </c>
      <c r="L1575">
        <v>0</v>
      </c>
      <c r="M1575">
        <v>13</v>
      </c>
      <c r="N1575">
        <v>25</v>
      </c>
      <c r="O1575">
        <v>0</v>
      </c>
      <c r="P1575">
        <v>0</v>
      </c>
      <c r="Q1575">
        <v>0</v>
      </c>
      <c r="R1575">
        <v>48</v>
      </c>
      <c r="S1575">
        <v>69</v>
      </c>
      <c r="T1575">
        <v>3</v>
      </c>
      <c r="U1575">
        <v>1</v>
      </c>
      <c r="V1575">
        <v>123</v>
      </c>
    </row>
    <row r="1576" spans="1:22" ht="12.75">
      <c r="B1576">
        <f t="shared" si="27"/>
      </c>
      <c r="G1576" t="s">
        <v>3</v>
      </c>
      <c r="H1576">
        <v>20</v>
      </c>
      <c r="I1576">
        <v>1789</v>
      </c>
      <c r="J1576" s="1">
        <f>H1576/I1576</f>
        <v>0.011179429849077696</v>
      </c>
      <c r="K1576">
        <v>10</v>
      </c>
      <c r="L1576">
        <v>4</v>
      </c>
      <c r="M1576">
        <v>0</v>
      </c>
      <c r="N1576">
        <v>2</v>
      </c>
      <c r="O1576">
        <v>0</v>
      </c>
      <c r="P1576">
        <v>0</v>
      </c>
      <c r="Q1576">
        <v>0</v>
      </c>
      <c r="R1576">
        <v>2</v>
      </c>
      <c r="S1576">
        <v>2</v>
      </c>
      <c r="T1576">
        <v>0</v>
      </c>
      <c r="U1576">
        <v>0</v>
      </c>
      <c r="V1576">
        <v>0</v>
      </c>
    </row>
    <row r="1577" spans="1:22" ht="12.75">
      <c r="B1577">
        <f t="shared" si="27"/>
      </c>
      <c r="G1577" t="s">
        <v>4</v>
      </c>
      <c r="H1577">
        <v>16</v>
      </c>
      <c r="I1577">
        <v>1789</v>
      </c>
      <c r="J1577" s="1">
        <f>H1577/I1577</f>
        <v>0.008943543879262158</v>
      </c>
      <c r="K1577">
        <v>10</v>
      </c>
      <c r="L1577">
        <v>3</v>
      </c>
      <c r="M1577">
        <v>0</v>
      </c>
      <c r="N1577">
        <v>2</v>
      </c>
      <c r="O1577">
        <v>0</v>
      </c>
      <c r="P1577">
        <v>0</v>
      </c>
      <c r="Q1577">
        <v>0</v>
      </c>
      <c r="R1577">
        <v>0</v>
      </c>
      <c r="S1577">
        <v>1</v>
      </c>
      <c r="T1577">
        <v>0</v>
      </c>
      <c r="U1577">
        <v>0</v>
      </c>
      <c r="V1577">
        <v>0</v>
      </c>
    </row>
    <row r="1578" spans="1:22" ht="12.75">
      <c r="B1578" t="str">
        <f t="shared" si="27"/>
        <v>1080District</v>
      </c>
      <c r="C1578">
        <v>1080</v>
      </c>
      <c r="D1578" t="s">
        <v>8</v>
      </c>
      <c r="G1578" t="s">
        <v>5</v>
      </c>
      <c r="H1578">
        <v>0</v>
      </c>
      <c r="I1578">
        <v>1789</v>
      </c>
      <c r="J1578" s="1">
        <f>H1578/I1578</f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</row>
    <row r="1579" spans="1:2" ht="12.75">
      <c r="B1579">
        <f t="shared" si="27"/>
      </c>
    </row>
    <row r="1580" spans="1:2" ht="12.75">
      <c r="A1580" t="s">
        <v>341</v>
      </c>
      <c r="B1580">
        <f t="shared" si="27"/>
      </c>
    </row>
    <row r="1581" spans="1:2" ht="12.75">
      <c r="B1581">
        <f aca="true" t="shared" si="28" ref="B1581:B1634">CONCATENATE(C1581,D1581,E1581)</f>
      </c>
    </row>
    <row r="1582" spans="1:22" ht="12.75">
      <c r="B1582">
        <f t="shared" si="28"/>
      </c>
      <c r="G1582" t="s">
        <v>2</v>
      </c>
      <c r="H1582">
        <v>430</v>
      </c>
      <c r="I1582">
        <f>I1565+I1570+I1575</f>
        <v>5618</v>
      </c>
      <c r="J1582" s="1">
        <f>H1582/I1582</f>
        <v>0.07653969384122464</v>
      </c>
      <c r="K1582">
        <v>10</v>
      </c>
      <c r="L1582">
        <v>0</v>
      </c>
      <c r="M1582">
        <v>19</v>
      </c>
      <c r="N1582">
        <v>60</v>
      </c>
      <c r="O1582">
        <v>1</v>
      </c>
      <c r="P1582">
        <v>0</v>
      </c>
      <c r="Q1582">
        <v>0</v>
      </c>
      <c r="R1582">
        <v>99</v>
      </c>
      <c r="S1582">
        <v>95</v>
      </c>
      <c r="T1582">
        <v>5</v>
      </c>
      <c r="U1582">
        <v>1</v>
      </c>
      <c r="V1582">
        <v>126</v>
      </c>
    </row>
    <row r="1583" spans="1:22" ht="12.75">
      <c r="B1583">
        <f t="shared" si="28"/>
      </c>
      <c r="G1583" t="s">
        <v>3</v>
      </c>
      <c r="H1583">
        <v>30</v>
      </c>
      <c r="I1583">
        <f>I1566+I1571+I1576</f>
        <v>5618</v>
      </c>
      <c r="J1583" s="1">
        <f>H1583/I1583</f>
        <v>0.00533997864008544</v>
      </c>
      <c r="K1583">
        <v>17</v>
      </c>
      <c r="L1583">
        <v>5</v>
      </c>
      <c r="M1583">
        <v>0</v>
      </c>
      <c r="N1583">
        <v>2</v>
      </c>
      <c r="O1583">
        <v>1</v>
      </c>
      <c r="P1583">
        <v>0</v>
      </c>
      <c r="Q1583">
        <v>0</v>
      </c>
      <c r="R1583">
        <v>2</v>
      </c>
      <c r="S1583">
        <v>2</v>
      </c>
      <c r="T1583">
        <v>0</v>
      </c>
      <c r="U1583">
        <v>1</v>
      </c>
      <c r="V1583">
        <v>0</v>
      </c>
    </row>
    <row r="1584" spans="1:22" ht="12.75">
      <c r="B1584">
        <f t="shared" si="28"/>
      </c>
      <c r="G1584" t="s">
        <v>4</v>
      </c>
      <c r="H1584">
        <v>18</v>
      </c>
      <c r="I1584">
        <f>I1567+I1572+I1577</f>
        <v>5618</v>
      </c>
      <c r="J1584" s="1">
        <f>H1584/I1584</f>
        <v>0.003203987184051264</v>
      </c>
      <c r="K1584">
        <v>10</v>
      </c>
      <c r="L1584">
        <v>4</v>
      </c>
      <c r="M1584">
        <v>0</v>
      </c>
      <c r="N1584">
        <v>2</v>
      </c>
      <c r="O1584">
        <v>0</v>
      </c>
      <c r="P1584">
        <v>0</v>
      </c>
      <c r="Q1584">
        <v>0</v>
      </c>
      <c r="R1584">
        <v>0</v>
      </c>
      <c r="S1584">
        <v>2</v>
      </c>
      <c r="T1584">
        <v>0</v>
      </c>
      <c r="U1584">
        <v>0</v>
      </c>
      <c r="V1584">
        <v>0</v>
      </c>
    </row>
    <row r="1585" spans="1:22" ht="12.75">
      <c r="B1585" t="str">
        <f t="shared" si="28"/>
        <v>1110FALCON</v>
      </c>
      <c r="C1585">
        <v>1110</v>
      </c>
      <c r="D1585" t="s">
        <v>81</v>
      </c>
      <c r="G1585" t="s">
        <v>5</v>
      </c>
      <c r="H1585">
        <v>90</v>
      </c>
      <c r="I1585">
        <f>I1568+I1573+I1578</f>
        <v>5618</v>
      </c>
      <c r="J1585" s="1">
        <f>H1585/I1585</f>
        <v>0.016019935920256318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</row>
    <row r="1586" spans="1:2" ht="12.75">
      <c r="B1586">
        <f t="shared" si="28"/>
      </c>
    </row>
    <row r="1587" spans="1:2" ht="12.75">
      <c r="A1587" t="s">
        <v>342</v>
      </c>
      <c r="B1587">
        <f t="shared" si="28"/>
      </c>
    </row>
    <row r="1588" spans="1:2" ht="12.75">
      <c r="B1588">
        <f t="shared" si="28"/>
      </c>
    </row>
    <row r="1589" spans="1:22" ht="12.75">
      <c r="B1589">
        <f t="shared" si="28"/>
      </c>
      <c r="F1589" t="s">
        <v>1</v>
      </c>
      <c r="G1589" t="s">
        <v>2</v>
      </c>
      <c r="H1589">
        <v>122</v>
      </c>
      <c r="I1589">
        <v>4630</v>
      </c>
      <c r="J1589" s="1">
        <f>H1589/I1589</f>
        <v>0.026349892008639308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4</v>
      </c>
      <c r="S1589">
        <v>3</v>
      </c>
      <c r="T1589">
        <v>0</v>
      </c>
      <c r="U1589">
        <v>0</v>
      </c>
      <c r="V1589">
        <v>115</v>
      </c>
    </row>
    <row r="1590" spans="1:22" ht="12.75">
      <c r="B1590">
        <f t="shared" si="28"/>
      </c>
      <c r="G1590" t="s">
        <v>3</v>
      </c>
      <c r="H1590">
        <v>0</v>
      </c>
      <c r="I1590">
        <v>4630</v>
      </c>
      <c r="J1590" s="1">
        <f>H1590/I1590</f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</row>
    <row r="1591" spans="1:22" ht="12.75">
      <c r="B1591">
        <f t="shared" si="28"/>
      </c>
      <c r="G1591" t="s">
        <v>4</v>
      </c>
      <c r="H1591">
        <v>0</v>
      </c>
      <c r="I1591">
        <v>4630</v>
      </c>
      <c r="J1591" s="1">
        <f>H1591/I1591</f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</row>
    <row r="1592" spans="1:22" ht="12.75">
      <c r="B1592">
        <f t="shared" si="28"/>
      </c>
      <c r="G1592" t="s">
        <v>5</v>
      </c>
      <c r="H1592">
        <v>0</v>
      </c>
      <c r="I1592">
        <v>4630</v>
      </c>
      <c r="J1592" s="1">
        <f>H1592/I1592</f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</row>
    <row r="1593" spans="1:2" ht="12.75">
      <c r="B1593">
        <f t="shared" si="28"/>
      </c>
    </row>
    <row r="1594" spans="1:22" ht="12.75">
      <c r="B1594">
        <f t="shared" si="28"/>
      </c>
      <c r="F1594" t="s">
        <v>6</v>
      </c>
      <c r="G1594" t="s">
        <v>2</v>
      </c>
      <c r="H1594">
        <v>1182</v>
      </c>
      <c r="I1594">
        <v>2342</v>
      </c>
      <c r="J1594" s="1">
        <f>H1594/I1594</f>
        <v>0.5046968403074296</v>
      </c>
      <c r="K1594">
        <v>14</v>
      </c>
      <c r="L1594">
        <v>4</v>
      </c>
      <c r="M1594">
        <v>2</v>
      </c>
      <c r="N1594">
        <v>2</v>
      </c>
      <c r="O1594">
        <v>0</v>
      </c>
      <c r="P1594">
        <v>0</v>
      </c>
      <c r="Q1594">
        <v>0</v>
      </c>
      <c r="R1594">
        <v>20</v>
      </c>
      <c r="S1594">
        <v>52</v>
      </c>
      <c r="T1594">
        <v>0</v>
      </c>
      <c r="U1594">
        <v>0</v>
      </c>
      <c r="V1594">
        <v>1080</v>
      </c>
    </row>
    <row r="1595" spans="1:22" ht="12.75">
      <c r="B1595">
        <f t="shared" si="28"/>
      </c>
      <c r="G1595" t="s">
        <v>3</v>
      </c>
      <c r="H1595">
        <v>2</v>
      </c>
      <c r="I1595">
        <v>2342</v>
      </c>
      <c r="J1595" s="1">
        <f>H1595/I1595</f>
        <v>0.0008539709649871904</v>
      </c>
      <c r="K1595">
        <v>2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</row>
    <row r="1596" spans="1:22" ht="12.75">
      <c r="B1596">
        <f t="shared" si="28"/>
      </c>
      <c r="G1596" t="s">
        <v>4</v>
      </c>
      <c r="H1596">
        <v>0</v>
      </c>
      <c r="I1596">
        <v>2342</v>
      </c>
      <c r="J1596" s="1">
        <f>H1596/I1596</f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</row>
    <row r="1597" spans="1:22" ht="12.75">
      <c r="B1597">
        <f t="shared" si="28"/>
      </c>
      <c r="G1597" t="s">
        <v>5</v>
      </c>
      <c r="H1597">
        <v>0</v>
      </c>
      <c r="I1597">
        <v>2342</v>
      </c>
      <c r="J1597" s="1">
        <f>H1597/I1597</f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</row>
    <row r="1598" spans="1:2" ht="12.75">
      <c r="B1598">
        <f t="shared" si="28"/>
      </c>
    </row>
    <row r="1599" spans="1:22" ht="12.75">
      <c r="B1599">
        <f t="shared" si="28"/>
      </c>
      <c r="F1599" t="s">
        <v>7</v>
      </c>
      <c r="G1599" t="s">
        <v>2</v>
      </c>
      <c r="H1599">
        <v>3036</v>
      </c>
      <c r="I1599">
        <v>2638</v>
      </c>
      <c r="J1599" s="1">
        <f>H1599/I1599</f>
        <v>1.150871872630781</v>
      </c>
      <c r="K1599">
        <v>27</v>
      </c>
      <c r="L1599">
        <v>19</v>
      </c>
      <c r="M1599">
        <v>61</v>
      </c>
      <c r="N1599">
        <v>0</v>
      </c>
      <c r="O1599">
        <v>4</v>
      </c>
      <c r="P1599">
        <v>0</v>
      </c>
      <c r="Q1599">
        <v>0</v>
      </c>
      <c r="R1599">
        <v>0</v>
      </c>
      <c r="S1599">
        <v>16</v>
      </c>
      <c r="T1599">
        <v>0</v>
      </c>
      <c r="U1599">
        <v>0</v>
      </c>
      <c r="V1599">
        <v>2902</v>
      </c>
    </row>
    <row r="1600" spans="1:22" ht="12.75">
      <c r="B1600">
        <f t="shared" si="28"/>
      </c>
      <c r="G1600" t="s">
        <v>3</v>
      </c>
      <c r="H1600">
        <v>15</v>
      </c>
      <c r="I1600">
        <v>2638</v>
      </c>
      <c r="J1600" s="1">
        <f>H1600/I1600</f>
        <v>0.005686125852918878</v>
      </c>
      <c r="K1600">
        <v>2</v>
      </c>
      <c r="L1600">
        <v>1</v>
      </c>
      <c r="M1600">
        <v>0</v>
      </c>
      <c r="N1600">
        <v>1</v>
      </c>
      <c r="O1600">
        <v>2</v>
      </c>
      <c r="P1600">
        <v>0</v>
      </c>
      <c r="Q1600">
        <v>0</v>
      </c>
      <c r="R1600">
        <v>1</v>
      </c>
      <c r="S1600">
        <v>1</v>
      </c>
      <c r="T1600">
        <v>0</v>
      </c>
      <c r="U1600">
        <v>0</v>
      </c>
      <c r="V1600">
        <v>0</v>
      </c>
    </row>
    <row r="1601" spans="1:22" ht="12.75">
      <c r="B1601">
        <f t="shared" si="28"/>
      </c>
      <c r="G1601" t="s">
        <v>4</v>
      </c>
      <c r="H1601">
        <v>17</v>
      </c>
      <c r="I1601">
        <v>2638</v>
      </c>
      <c r="J1601" s="1">
        <f>H1601/I1601</f>
        <v>0.006444275966641395</v>
      </c>
      <c r="K1601">
        <v>4</v>
      </c>
      <c r="L1601">
        <v>0</v>
      </c>
      <c r="M1601">
        <v>0</v>
      </c>
      <c r="N1601">
        <v>0</v>
      </c>
      <c r="O1601">
        <v>1</v>
      </c>
      <c r="P1601">
        <v>0</v>
      </c>
      <c r="Q1601">
        <v>0</v>
      </c>
      <c r="R1601">
        <v>0</v>
      </c>
      <c r="S1601">
        <v>2</v>
      </c>
      <c r="T1601">
        <v>0</v>
      </c>
      <c r="U1601">
        <v>0</v>
      </c>
      <c r="V1601">
        <v>0</v>
      </c>
    </row>
    <row r="1602" spans="1:22" ht="12.75">
      <c r="B1602" t="str">
        <f t="shared" si="28"/>
        <v>1110District</v>
      </c>
      <c r="C1602">
        <v>1110</v>
      </c>
      <c r="D1602" t="s">
        <v>8</v>
      </c>
      <c r="G1602" t="s">
        <v>5</v>
      </c>
      <c r="H1602">
        <v>0</v>
      </c>
      <c r="I1602">
        <v>2638</v>
      </c>
      <c r="J1602" s="1">
        <f>H1602/I1602</f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</row>
    <row r="1603" spans="1:2" ht="12.75">
      <c r="B1603">
        <f t="shared" si="28"/>
      </c>
    </row>
    <row r="1604" spans="1:2" ht="12.75">
      <c r="A1604" t="s">
        <v>343</v>
      </c>
      <c r="B1604">
        <f t="shared" si="28"/>
      </c>
    </row>
    <row r="1605" spans="1:2" ht="12.75">
      <c r="B1605">
        <f t="shared" si="28"/>
      </c>
    </row>
    <row r="1606" spans="1:22" ht="12.75">
      <c r="B1606">
        <f t="shared" si="28"/>
      </c>
      <c r="G1606" t="s">
        <v>2</v>
      </c>
      <c r="H1606">
        <v>4340</v>
      </c>
      <c r="I1606">
        <f>I1589+I1594+I1599</f>
        <v>9610</v>
      </c>
      <c r="J1606" s="1">
        <f>H1606/I1606</f>
        <v>0.45161290322580644</v>
      </c>
      <c r="K1606">
        <v>41</v>
      </c>
      <c r="L1606">
        <v>23</v>
      </c>
      <c r="M1606">
        <v>63</v>
      </c>
      <c r="N1606">
        <v>2</v>
      </c>
      <c r="O1606">
        <v>4</v>
      </c>
      <c r="P1606">
        <v>0</v>
      </c>
      <c r="Q1606">
        <v>0</v>
      </c>
      <c r="R1606">
        <v>24</v>
      </c>
      <c r="S1606">
        <v>71</v>
      </c>
      <c r="T1606">
        <v>0</v>
      </c>
      <c r="U1606">
        <v>0</v>
      </c>
      <c r="V1606">
        <v>4097</v>
      </c>
    </row>
    <row r="1607" spans="1:22" ht="12.75">
      <c r="B1607">
        <f t="shared" si="28"/>
      </c>
      <c r="G1607" t="s">
        <v>3</v>
      </c>
      <c r="H1607">
        <v>17</v>
      </c>
      <c r="I1607">
        <f>I1590+I1595+I1600</f>
        <v>9610</v>
      </c>
      <c r="J1607" s="1">
        <f>H1607/I1607</f>
        <v>0.001768990634755463</v>
      </c>
      <c r="K1607">
        <v>4</v>
      </c>
      <c r="L1607">
        <v>1</v>
      </c>
      <c r="M1607">
        <v>0</v>
      </c>
      <c r="N1607">
        <v>1</v>
      </c>
      <c r="O1607">
        <v>2</v>
      </c>
      <c r="P1607">
        <v>0</v>
      </c>
      <c r="Q1607">
        <v>0</v>
      </c>
      <c r="R1607">
        <v>1</v>
      </c>
      <c r="S1607">
        <v>1</v>
      </c>
      <c r="T1607">
        <v>0</v>
      </c>
      <c r="U1607">
        <v>0</v>
      </c>
      <c r="V1607">
        <v>0</v>
      </c>
    </row>
    <row r="1608" spans="1:22" ht="12.75">
      <c r="B1608">
        <f t="shared" si="28"/>
      </c>
      <c r="G1608" t="s">
        <v>4</v>
      </c>
      <c r="H1608">
        <v>17</v>
      </c>
      <c r="I1608">
        <f>I1591+I1596+I1601</f>
        <v>9610</v>
      </c>
      <c r="J1608" s="1">
        <f>H1608/I1608</f>
        <v>0.001768990634755463</v>
      </c>
      <c r="K1608">
        <v>4</v>
      </c>
      <c r="L1608">
        <v>0</v>
      </c>
      <c r="M1608">
        <v>0</v>
      </c>
      <c r="N1608">
        <v>0</v>
      </c>
      <c r="O1608">
        <v>1</v>
      </c>
      <c r="P1608">
        <v>0</v>
      </c>
      <c r="Q1608">
        <v>0</v>
      </c>
      <c r="R1608">
        <v>0</v>
      </c>
      <c r="S1608">
        <v>2</v>
      </c>
      <c r="T1608">
        <v>0</v>
      </c>
      <c r="U1608">
        <v>0</v>
      </c>
      <c r="V1608">
        <v>0</v>
      </c>
    </row>
    <row r="1609" spans="1:22" ht="12.75">
      <c r="B1609" t="str">
        <f t="shared" si="28"/>
        <v>1120EDISON</v>
      </c>
      <c r="C1609">
        <v>1120</v>
      </c>
      <c r="D1609" t="s">
        <v>82</v>
      </c>
      <c r="G1609" t="s">
        <v>5</v>
      </c>
      <c r="H1609">
        <v>0</v>
      </c>
      <c r="I1609">
        <f>I1592+I1597+I1602</f>
        <v>9610</v>
      </c>
      <c r="J1609" s="1">
        <f>H1609/I1609</f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</row>
    <row r="1610" spans="1:2" ht="12.75">
      <c r="B1610">
        <f t="shared" si="28"/>
      </c>
    </row>
    <row r="1611" spans="1:2" ht="12.75">
      <c r="A1611" t="s">
        <v>348</v>
      </c>
      <c r="B1611">
        <f t="shared" si="28"/>
      </c>
    </row>
    <row r="1612" spans="1:2" ht="12.75">
      <c r="B1612">
        <f t="shared" si="28"/>
      </c>
    </row>
    <row r="1613" spans="1:22" ht="12.75">
      <c r="B1613">
        <f t="shared" si="28"/>
      </c>
      <c r="F1613" t="s">
        <v>1</v>
      </c>
      <c r="G1613" t="s">
        <v>2</v>
      </c>
      <c r="H1613">
        <v>17</v>
      </c>
      <c r="I1613">
        <v>41</v>
      </c>
      <c r="J1613" s="1">
        <f>H1613/I1613</f>
        <v>0.4146341463414634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3</v>
      </c>
      <c r="S1613">
        <v>3</v>
      </c>
      <c r="T1613">
        <v>0</v>
      </c>
      <c r="U1613">
        <v>0</v>
      </c>
      <c r="V1613">
        <v>9</v>
      </c>
    </row>
    <row r="1614" spans="1:22" ht="12.75">
      <c r="B1614">
        <f t="shared" si="28"/>
      </c>
      <c r="G1614" t="s">
        <v>3</v>
      </c>
      <c r="H1614">
        <v>0</v>
      </c>
      <c r="I1614">
        <v>41</v>
      </c>
      <c r="J1614" s="1">
        <f>H1614/I1614</f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</row>
    <row r="1615" spans="1:22" ht="12.75">
      <c r="B1615">
        <f t="shared" si="28"/>
      </c>
      <c r="G1615" t="s">
        <v>4</v>
      </c>
      <c r="H1615">
        <v>0</v>
      </c>
      <c r="I1615">
        <v>41</v>
      </c>
      <c r="J1615" s="1">
        <f>H1615/I1615</f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</row>
    <row r="1616" spans="1:22" ht="12.75">
      <c r="B1616">
        <f t="shared" si="28"/>
      </c>
      <c r="G1616" t="s">
        <v>5</v>
      </c>
      <c r="H1616">
        <v>0</v>
      </c>
      <c r="I1616">
        <v>41</v>
      </c>
      <c r="J1616" s="1">
        <f>H1616/I1616</f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</row>
    <row r="1617" spans="1:2" ht="12.75">
      <c r="B1617">
        <f t="shared" si="28"/>
      </c>
    </row>
    <row r="1618" spans="1:22" ht="12.75">
      <c r="B1618">
        <f t="shared" si="28"/>
      </c>
      <c r="F1618" t="s">
        <v>7</v>
      </c>
      <c r="G1618" t="s">
        <v>2</v>
      </c>
      <c r="H1618">
        <v>24</v>
      </c>
      <c r="I1618">
        <v>94</v>
      </c>
      <c r="J1618" s="1">
        <f>H1618/I1618</f>
        <v>0.2553191489361702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6</v>
      </c>
      <c r="S1618">
        <v>5</v>
      </c>
      <c r="T1618">
        <v>0</v>
      </c>
      <c r="U1618">
        <v>0</v>
      </c>
      <c r="V1618">
        <v>0</v>
      </c>
    </row>
    <row r="1619" spans="1:22" ht="12.75">
      <c r="B1619">
        <f t="shared" si="28"/>
      </c>
      <c r="G1619" t="s">
        <v>3</v>
      </c>
      <c r="H1619">
        <v>0</v>
      </c>
      <c r="I1619">
        <v>94</v>
      </c>
      <c r="J1619" s="1">
        <f>H1619/I1619</f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</row>
    <row r="1620" spans="1:22" ht="12.75">
      <c r="B1620">
        <f t="shared" si="28"/>
      </c>
      <c r="G1620" t="s">
        <v>4</v>
      </c>
      <c r="H1620">
        <v>1</v>
      </c>
      <c r="I1620">
        <v>94</v>
      </c>
      <c r="J1620" s="1">
        <f>H1620/I1620</f>
        <v>0.010638297872340425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1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</row>
    <row r="1621" spans="1:22" ht="12.75">
      <c r="B1621" t="str">
        <f t="shared" si="28"/>
        <v>1120District</v>
      </c>
      <c r="C1621">
        <v>1120</v>
      </c>
      <c r="D1621" t="s">
        <v>8</v>
      </c>
      <c r="G1621" t="s">
        <v>5</v>
      </c>
      <c r="H1621">
        <v>0</v>
      </c>
      <c r="I1621">
        <v>94</v>
      </c>
      <c r="J1621" s="1">
        <f>H1621/I1621</f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</row>
    <row r="1622" spans="1:2" ht="12.75">
      <c r="B1622">
        <f t="shared" si="28"/>
      </c>
    </row>
    <row r="1623" spans="1:2" ht="12.75">
      <c r="A1623" t="s">
        <v>344</v>
      </c>
      <c r="B1623">
        <f t="shared" si="28"/>
      </c>
    </row>
    <row r="1624" spans="1:2" ht="12.75">
      <c r="B1624">
        <f t="shared" si="28"/>
      </c>
    </row>
    <row r="1625" spans="1:22" ht="12.75">
      <c r="B1625">
        <f t="shared" si="28"/>
      </c>
      <c r="G1625" t="s">
        <v>2</v>
      </c>
      <c r="H1625">
        <v>41</v>
      </c>
      <c r="I1625">
        <f>I1613+I1618</f>
        <v>135</v>
      </c>
      <c r="J1625" s="1">
        <f>H1625/I1625</f>
        <v>0.3037037037037037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9</v>
      </c>
      <c r="S1625">
        <v>8</v>
      </c>
      <c r="T1625">
        <v>0</v>
      </c>
      <c r="U1625">
        <v>0</v>
      </c>
      <c r="V1625">
        <v>9</v>
      </c>
    </row>
    <row r="1626" spans="1:22" ht="12.75">
      <c r="B1626">
        <f t="shared" si="28"/>
      </c>
      <c r="G1626" t="s">
        <v>3</v>
      </c>
      <c r="H1626">
        <v>0</v>
      </c>
      <c r="I1626">
        <f>I1614+I1619</f>
        <v>135</v>
      </c>
      <c r="J1626" s="1">
        <f>H1626/I1626</f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</row>
    <row r="1627" spans="1:22" ht="12.75">
      <c r="B1627">
        <f t="shared" si="28"/>
      </c>
      <c r="G1627" t="s">
        <v>4</v>
      </c>
      <c r="H1627">
        <v>1</v>
      </c>
      <c r="I1627">
        <f>I1615+I1620</f>
        <v>135</v>
      </c>
      <c r="J1627" s="1">
        <f>H1627/I1627</f>
        <v>0.007407407407407408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1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</row>
    <row r="1628" spans="1:22" ht="12.75">
      <c r="B1628" t="str">
        <f t="shared" si="28"/>
        <v>1130MIAMI/YODER</v>
      </c>
      <c r="C1628">
        <v>1130</v>
      </c>
      <c r="D1628" t="s">
        <v>83</v>
      </c>
      <c r="G1628" t="s">
        <v>5</v>
      </c>
      <c r="H1628">
        <v>0</v>
      </c>
      <c r="I1628">
        <f>I1616+I1621</f>
        <v>135</v>
      </c>
      <c r="J1628" s="1">
        <f>H1628/I1628</f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</row>
    <row r="1629" spans="1:2" ht="12.75">
      <c r="B1629">
        <f t="shared" si="28"/>
      </c>
    </row>
    <row r="1630" spans="1:2" ht="12.75">
      <c r="A1630" t="s">
        <v>345</v>
      </c>
      <c r="B1630">
        <f t="shared" si="28"/>
      </c>
    </row>
    <row r="1631" spans="1:2" ht="12.75">
      <c r="B1631">
        <f t="shared" si="28"/>
      </c>
    </row>
    <row r="1632" spans="1:22" ht="12.75">
      <c r="B1632">
        <f t="shared" si="28"/>
      </c>
      <c r="F1632" t="s">
        <v>1</v>
      </c>
      <c r="G1632" t="s">
        <v>2</v>
      </c>
      <c r="H1632">
        <v>2</v>
      </c>
      <c r="I1632">
        <v>157</v>
      </c>
      <c r="J1632" s="1">
        <f>H1632/I1632</f>
        <v>0.012738853503184714</v>
      </c>
      <c r="K1632">
        <v>0</v>
      </c>
      <c r="L1632">
        <v>0</v>
      </c>
      <c r="M1632">
        <v>0</v>
      </c>
      <c r="N1632">
        <v>1</v>
      </c>
      <c r="O1632">
        <v>0</v>
      </c>
      <c r="P1632">
        <v>0</v>
      </c>
      <c r="Q1632">
        <v>0</v>
      </c>
      <c r="R1632">
        <v>0</v>
      </c>
      <c r="S1632">
        <v>1</v>
      </c>
      <c r="T1632">
        <v>0</v>
      </c>
      <c r="U1632">
        <v>0</v>
      </c>
      <c r="V1632">
        <v>0</v>
      </c>
    </row>
    <row r="1633" spans="1:22" ht="12.75">
      <c r="B1633">
        <f t="shared" si="28"/>
      </c>
      <c r="G1633" t="s">
        <v>3</v>
      </c>
      <c r="H1633">
        <v>0</v>
      </c>
      <c r="I1633">
        <v>157</v>
      </c>
      <c r="J1633" s="1">
        <f>H1633/I1633</f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</row>
    <row r="1634" spans="1:22" ht="12.75">
      <c r="B1634">
        <f t="shared" si="28"/>
      </c>
      <c r="G1634" t="s">
        <v>4</v>
      </c>
      <c r="H1634">
        <v>0</v>
      </c>
      <c r="I1634">
        <v>157</v>
      </c>
      <c r="J1634" s="1">
        <f>H1634/I1634</f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</row>
    <row r="1635" spans="1:22" ht="12.75">
      <c r="B1635">
        <f aca="true" t="shared" si="29" ref="B1635:B1695">CONCATENATE(C1635,D1635,E1635)</f>
      </c>
      <c r="G1635" t="s">
        <v>5</v>
      </c>
      <c r="H1635">
        <v>0</v>
      </c>
      <c r="I1635">
        <v>157</v>
      </c>
      <c r="J1635" s="1">
        <f>H1635/I1635</f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</row>
    <row r="1636" spans="1:2" ht="12.75">
      <c r="B1636">
        <f t="shared" si="29"/>
      </c>
    </row>
    <row r="1637" spans="1:22" ht="12.75">
      <c r="B1637">
        <f t="shared" si="29"/>
      </c>
      <c r="F1637" t="s">
        <v>7</v>
      </c>
      <c r="G1637" t="s">
        <v>2</v>
      </c>
      <c r="H1637">
        <v>15</v>
      </c>
      <c r="I1637">
        <v>267</v>
      </c>
      <c r="J1637" s="1">
        <f>H1637/I1637</f>
        <v>0.056179775280898875</v>
      </c>
      <c r="K1637">
        <v>0</v>
      </c>
      <c r="L1637">
        <v>0</v>
      </c>
      <c r="M1637">
        <v>0</v>
      </c>
      <c r="N1637">
        <v>5</v>
      </c>
      <c r="O1637">
        <v>0</v>
      </c>
      <c r="P1637">
        <v>0</v>
      </c>
      <c r="Q1637">
        <v>0</v>
      </c>
      <c r="R1637">
        <v>4</v>
      </c>
      <c r="S1637">
        <v>5</v>
      </c>
      <c r="T1637">
        <v>1</v>
      </c>
      <c r="U1637">
        <v>0</v>
      </c>
      <c r="V1637">
        <v>0</v>
      </c>
    </row>
    <row r="1638" spans="1:22" ht="12.75">
      <c r="B1638">
        <f t="shared" si="29"/>
      </c>
      <c r="G1638" t="s">
        <v>3</v>
      </c>
      <c r="H1638">
        <v>0</v>
      </c>
      <c r="I1638">
        <v>267</v>
      </c>
      <c r="J1638" s="1">
        <f>H1638/I1638</f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</row>
    <row r="1639" spans="1:22" ht="12.75">
      <c r="B1639">
        <f t="shared" si="29"/>
      </c>
      <c r="G1639" t="s">
        <v>4</v>
      </c>
      <c r="H1639">
        <v>0</v>
      </c>
      <c r="I1639">
        <v>267</v>
      </c>
      <c r="J1639" s="1">
        <f>H1639/I1639</f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</row>
    <row r="1640" spans="1:22" ht="12.75">
      <c r="B1640" t="str">
        <f t="shared" si="29"/>
        <v>1130District</v>
      </c>
      <c r="C1640">
        <v>1130</v>
      </c>
      <c r="D1640" t="s">
        <v>8</v>
      </c>
      <c r="G1640" t="s">
        <v>5</v>
      </c>
      <c r="H1640">
        <v>0</v>
      </c>
      <c r="I1640">
        <v>267</v>
      </c>
      <c r="J1640" s="1">
        <f>H1640/I1640</f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</row>
    <row r="1641" spans="1:2" ht="12.75">
      <c r="B1641">
        <f t="shared" si="29"/>
      </c>
    </row>
    <row r="1642" spans="1:2" ht="12.75">
      <c r="A1642" t="s">
        <v>346</v>
      </c>
      <c r="B1642">
        <f t="shared" si="29"/>
      </c>
    </row>
    <row r="1643" spans="1:2" ht="12.75">
      <c r="B1643">
        <f t="shared" si="29"/>
      </c>
    </row>
    <row r="1644" spans="1:22" ht="12.75">
      <c r="B1644">
        <f t="shared" si="29"/>
      </c>
      <c r="G1644" t="s">
        <v>2</v>
      </c>
      <c r="H1644">
        <v>17</v>
      </c>
      <c r="I1644">
        <f>I1632+I1637</f>
        <v>424</v>
      </c>
      <c r="J1644" s="1">
        <f>H1644/I1644</f>
        <v>0.04009433962264151</v>
      </c>
      <c r="K1644">
        <v>0</v>
      </c>
      <c r="L1644">
        <v>0</v>
      </c>
      <c r="M1644">
        <v>0</v>
      </c>
      <c r="N1644">
        <v>6</v>
      </c>
      <c r="O1644">
        <v>0</v>
      </c>
      <c r="P1644">
        <v>0</v>
      </c>
      <c r="Q1644">
        <v>0</v>
      </c>
      <c r="R1644">
        <v>4</v>
      </c>
      <c r="S1644">
        <v>6</v>
      </c>
      <c r="T1644">
        <v>1</v>
      </c>
      <c r="U1644">
        <v>0</v>
      </c>
      <c r="V1644">
        <v>0</v>
      </c>
    </row>
    <row r="1645" spans="1:22" ht="12.75">
      <c r="B1645">
        <f t="shared" si="29"/>
      </c>
      <c r="G1645" t="s">
        <v>3</v>
      </c>
      <c r="H1645">
        <v>0</v>
      </c>
      <c r="I1645">
        <f>I1633+I1638</f>
        <v>424</v>
      </c>
      <c r="J1645" s="1">
        <f>H1645/I1645</f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</row>
    <row r="1646" spans="1:22" ht="12.75">
      <c r="B1646">
        <f t="shared" si="29"/>
      </c>
      <c r="G1646" t="s">
        <v>4</v>
      </c>
      <c r="H1646">
        <v>0</v>
      </c>
      <c r="I1646">
        <f>I1634+I1639</f>
        <v>424</v>
      </c>
      <c r="J1646" s="1">
        <f>H1646/I1646</f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</row>
    <row r="1647" spans="1:22" ht="12.75">
      <c r="B1647" t="str">
        <f t="shared" si="29"/>
        <v>ELPASO</v>
      </c>
      <c r="C1647" t="s">
        <v>67</v>
      </c>
      <c r="D1647" t="s">
        <v>68</v>
      </c>
      <c r="G1647" t="s">
        <v>5</v>
      </c>
      <c r="H1647">
        <v>0</v>
      </c>
      <c r="I1647">
        <f>I1635+I1640</f>
        <v>424</v>
      </c>
      <c r="J1647" s="1">
        <f>H1647/I1647</f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</row>
    <row r="1648" spans="1:2" ht="12.75">
      <c r="B1648">
        <f t="shared" si="29"/>
      </c>
    </row>
    <row r="1649" spans="1:2" ht="12.75">
      <c r="A1649" t="s">
        <v>347</v>
      </c>
      <c r="B1649">
        <f t="shared" si="29"/>
      </c>
    </row>
    <row r="1650" spans="1:2" ht="12.75">
      <c r="B1650">
        <f t="shared" si="29"/>
      </c>
    </row>
    <row r="1651" spans="1:22" ht="12.75">
      <c r="B1651">
        <f t="shared" si="29"/>
      </c>
      <c r="G1651" t="s">
        <v>2</v>
      </c>
      <c r="H1651">
        <v>14970</v>
      </c>
      <c r="I1651">
        <f>I1644+I1625+I1606+I1582+I1558+I1539+I1515+I1491+I1467+I1443+I1419+I1395+I1371+I1347+I1323</f>
        <v>108023</v>
      </c>
      <c r="J1651" s="1">
        <f>H1651/I1651</f>
        <v>0.13858159836331152</v>
      </c>
      <c r="K1651">
        <v>311</v>
      </c>
      <c r="L1651">
        <v>140</v>
      </c>
      <c r="M1651">
        <v>285</v>
      </c>
      <c r="N1651">
        <v>490</v>
      </c>
      <c r="O1651">
        <v>105</v>
      </c>
      <c r="P1651">
        <v>18</v>
      </c>
      <c r="Q1651">
        <v>15</v>
      </c>
      <c r="R1651">
        <v>1273</v>
      </c>
      <c r="S1651">
        <v>999</v>
      </c>
      <c r="T1651">
        <v>117</v>
      </c>
      <c r="U1651">
        <v>55</v>
      </c>
      <c r="V1651">
        <v>10326</v>
      </c>
    </row>
    <row r="1652" spans="1:22" ht="12.75">
      <c r="B1652">
        <f t="shared" si="29"/>
      </c>
      <c r="G1652" t="s">
        <v>3</v>
      </c>
      <c r="H1652">
        <v>522</v>
      </c>
      <c r="I1652">
        <f>I1645+I1626+I1607+I1583+I1559+I1540+I1516+I1492+I1468+I1444+I1420+I1396+I1372+I1348+I1324</f>
        <v>108023</v>
      </c>
      <c r="J1652" s="1">
        <f>H1652/I1652</f>
        <v>0.004832304231506253</v>
      </c>
      <c r="K1652">
        <v>226</v>
      </c>
      <c r="L1652">
        <v>20</v>
      </c>
      <c r="M1652">
        <v>0</v>
      </c>
      <c r="N1652">
        <v>18</v>
      </c>
      <c r="O1652">
        <v>41</v>
      </c>
      <c r="P1652">
        <v>0</v>
      </c>
      <c r="Q1652">
        <v>7</v>
      </c>
      <c r="R1652">
        <v>54</v>
      </c>
      <c r="S1652">
        <v>66</v>
      </c>
      <c r="T1652">
        <v>3</v>
      </c>
      <c r="U1652">
        <v>2</v>
      </c>
      <c r="V1652">
        <v>64</v>
      </c>
    </row>
    <row r="1653" spans="1:22" ht="12.75">
      <c r="B1653">
        <f t="shared" si="29"/>
      </c>
      <c r="G1653" t="s">
        <v>4</v>
      </c>
      <c r="H1653">
        <v>411</v>
      </c>
      <c r="I1653">
        <f>I1646+I1627+I1608+I1584+I1560+I1541+I1517+I1493+I1469+I1445+I1421+I1397+I1373+I1349+I1325</f>
        <v>108023</v>
      </c>
      <c r="J1653" s="1">
        <f>H1653/I1653</f>
        <v>0.003804745285726188</v>
      </c>
      <c r="K1653">
        <v>93</v>
      </c>
      <c r="L1653">
        <v>22</v>
      </c>
      <c r="M1653">
        <v>0</v>
      </c>
      <c r="N1653">
        <v>63</v>
      </c>
      <c r="O1653">
        <v>39</v>
      </c>
      <c r="P1653">
        <v>5</v>
      </c>
      <c r="Q1653">
        <v>3</v>
      </c>
      <c r="R1653">
        <v>12</v>
      </c>
      <c r="S1653">
        <v>30</v>
      </c>
      <c r="T1653">
        <v>5</v>
      </c>
      <c r="U1653">
        <v>0</v>
      </c>
      <c r="V1653">
        <v>53</v>
      </c>
    </row>
    <row r="1654" spans="1:22" ht="12.75">
      <c r="B1654">
        <f t="shared" si="29"/>
      </c>
      <c r="G1654" t="s">
        <v>5</v>
      </c>
      <c r="H1654">
        <v>1011</v>
      </c>
      <c r="I1654">
        <f>I1647+I1628+I1609+I1585+I1561+I1542+I1518+I1494+I1470+I1446+I1422+I1398+I1374+I1350+I1326</f>
        <v>108023</v>
      </c>
      <c r="J1654" s="1">
        <f>H1654/I1654</f>
        <v>0.009359117965618433</v>
      </c>
      <c r="K1654">
        <v>83</v>
      </c>
      <c r="L1654">
        <v>5</v>
      </c>
      <c r="M1654">
        <v>235</v>
      </c>
      <c r="N1654">
        <v>10</v>
      </c>
      <c r="O1654">
        <v>5</v>
      </c>
      <c r="P1654">
        <v>0</v>
      </c>
      <c r="Q1654">
        <v>9</v>
      </c>
      <c r="R1654">
        <v>209</v>
      </c>
      <c r="S1654">
        <v>85</v>
      </c>
      <c r="T1654">
        <v>88</v>
      </c>
      <c r="U1654">
        <v>3</v>
      </c>
      <c r="V1654">
        <v>176</v>
      </c>
    </row>
    <row r="1655" spans="1:2" ht="12.75">
      <c r="B1655">
        <f t="shared" si="29"/>
      </c>
    </row>
    <row r="1656" spans="1:2" ht="12.75">
      <c r="A1656" t="s">
        <v>84</v>
      </c>
      <c r="B1656">
        <f t="shared" si="29"/>
      </c>
    </row>
    <row r="1657" spans="1:4" ht="12.75">
      <c r="B1657" t="str">
        <f t="shared" si="29"/>
        <v>1140CANON</v>
      </c>
      <c r="C1657">
        <v>1140</v>
      </c>
      <c r="D1657" t="s">
        <v>85</v>
      </c>
    </row>
    <row r="1658" spans="1:2" ht="12.75">
      <c r="B1658">
        <f t="shared" si="29"/>
      </c>
    </row>
    <row r="1659" spans="1:2" ht="12.75">
      <c r="A1659" t="s">
        <v>349</v>
      </c>
      <c r="B1659">
        <f t="shared" si="29"/>
      </c>
    </row>
    <row r="1660" spans="1:2" ht="12.75">
      <c r="B1660">
        <f t="shared" si="29"/>
      </c>
    </row>
    <row r="1661" spans="1:22" ht="12.75">
      <c r="B1661">
        <f t="shared" si="29"/>
      </c>
      <c r="F1661" t="s">
        <v>1</v>
      </c>
      <c r="G1661" t="s">
        <v>2</v>
      </c>
      <c r="H1661">
        <v>201</v>
      </c>
      <c r="I1661">
        <v>2249</v>
      </c>
      <c r="J1661" s="1">
        <f>H1661/I1661</f>
        <v>0.08937305469097377</v>
      </c>
      <c r="K1661">
        <v>0</v>
      </c>
      <c r="L1661">
        <v>2</v>
      </c>
      <c r="M1661">
        <v>2</v>
      </c>
      <c r="N1661">
        <v>0</v>
      </c>
      <c r="O1661">
        <v>2</v>
      </c>
      <c r="P1661">
        <v>0</v>
      </c>
      <c r="Q1661">
        <v>0</v>
      </c>
      <c r="R1661">
        <v>0</v>
      </c>
      <c r="S1661">
        <v>6</v>
      </c>
      <c r="T1661">
        <v>0</v>
      </c>
      <c r="U1661">
        <v>0</v>
      </c>
      <c r="V1661">
        <v>189</v>
      </c>
    </row>
    <row r="1662" spans="1:22" ht="12.75">
      <c r="B1662">
        <f t="shared" si="29"/>
      </c>
      <c r="G1662" t="s">
        <v>3</v>
      </c>
      <c r="H1662">
        <v>0</v>
      </c>
      <c r="I1662">
        <v>2249</v>
      </c>
      <c r="J1662" s="1">
        <f>H1662/I1662</f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</row>
    <row r="1663" spans="1:22" ht="12.75">
      <c r="B1663">
        <f t="shared" si="29"/>
      </c>
      <c r="G1663" t="s">
        <v>4</v>
      </c>
      <c r="H1663">
        <v>0</v>
      </c>
      <c r="I1663">
        <v>2249</v>
      </c>
      <c r="J1663" s="1">
        <f>H1663/I1663</f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</row>
    <row r="1664" spans="1:22" ht="12.75">
      <c r="B1664">
        <f t="shared" si="29"/>
      </c>
      <c r="G1664" t="s">
        <v>5</v>
      </c>
      <c r="H1664">
        <v>148</v>
      </c>
      <c r="I1664">
        <v>2249</v>
      </c>
      <c r="J1664" s="1">
        <f>H1664/I1664</f>
        <v>0.0658070253445976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148</v>
      </c>
    </row>
    <row r="1665" spans="1:2" ht="12.75">
      <c r="B1665">
        <f t="shared" si="29"/>
      </c>
    </row>
    <row r="1666" spans="1:22" ht="12.75">
      <c r="B1666">
        <f t="shared" si="29"/>
      </c>
      <c r="F1666" t="s">
        <v>6</v>
      </c>
      <c r="G1666" t="s">
        <v>2</v>
      </c>
      <c r="H1666">
        <v>105</v>
      </c>
      <c r="I1666">
        <v>689</v>
      </c>
      <c r="J1666" s="1">
        <f>H1666/I1666</f>
        <v>0.15239477503628446</v>
      </c>
      <c r="K1666">
        <v>3</v>
      </c>
      <c r="L1666">
        <v>2</v>
      </c>
      <c r="M1666">
        <v>1</v>
      </c>
      <c r="N1666">
        <v>4</v>
      </c>
      <c r="O1666">
        <v>0</v>
      </c>
      <c r="P1666">
        <v>0</v>
      </c>
      <c r="Q1666">
        <v>0</v>
      </c>
      <c r="R1666">
        <v>25</v>
      </c>
      <c r="S1666">
        <v>0</v>
      </c>
      <c r="T1666">
        <v>0</v>
      </c>
      <c r="U1666">
        <v>0</v>
      </c>
      <c r="V1666">
        <v>70</v>
      </c>
    </row>
    <row r="1667" spans="1:22" ht="12.75">
      <c r="B1667">
        <f t="shared" si="29"/>
      </c>
      <c r="G1667" t="s">
        <v>3</v>
      </c>
      <c r="H1667">
        <v>0</v>
      </c>
      <c r="I1667">
        <v>689</v>
      </c>
      <c r="J1667" s="1">
        <f>H1667/I1667</f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</row>
    <row r="1668" spans="1:22" ht="12.75">
      <c r="B1668">
        <f t="shared" si="29"/>
      </c>
      <c r="G1668" t="s">
        <v>4</v>
      </c>
      <c r="H1668">
        <v>0</v>
      </c>
      <c r="I1668">
        <v>689</v>
      </c>
      <c r="J1668" s="1">
        <f>H1668/I1668</f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</row>
    <row r="1669" spans="1:22" ht="12.75">
      <c r="B1669">
        <f t="shared" si="29"/>
      </c>
      <c r="G1669" t="s">
        <v>5</v>
      </c>
      <c r="H1669">
        <v>58</v>
      </c>
      <c r="I1669">
        <v>689</v>
      </c>
      <c r="J1669" s="1">
        <f>H1669/I1669</f>
        <v>0.0841799709724238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58</v>
      </c>
    </row>
    <row r="1670" spans="1:2" ht="12.75">
      <c r="B1670">
        <f t="shared" si="29"/>
      </c>
    </row>
    <row r="1671" spans="1:22" ht="12.75">
      <c r="B1671">
        <f t="shared" si="29"/>
      </c>
      <c r="F1671" t="s">
        <v>7</v>
      </c>
      <c r="G1671" t="s">
        <v>2</v>
      </c>
      <c r="H1671">
        <v>147</v>
      </c>
      <c r="I1671">
        <v>1636</v>
      </c>
      <c r="J1671" s="1">
        <f>H1671/I1671</f>
        <v>0.08985330073349633</v>
      </c>
      <c r="K1671">
        <v>2</v>
      </c>
      <c r="L1671">
        <v>1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12</v>
      </c>
      <c r="S1671">
        <v>0</v>
      </c>
      <c r="T1671">
        <v>1</v>
      </c>
      <c r="U1671">
        <v>1</v>
      </c>
      <c r="V1671">
        <v>130</v>
      </c>
    </row>
    <row r="1672" spans="1:22" ht="12.75">
      <c r="B1672">
        <f t="shared" si="29"/>
      </c>
      <c r="G1672" t="s">
        <v>3</v>
      </c>
      <c r="H1672">
        <v>1</v>
      </c>
      <c r="I1672">
        <v>1636</v>
      </c>
      <c r="J1672" s="1">
        <f>H1672/I1672</f>
        <v>0.0006112469437652812</v>
      </c>
      <c r="K1672">
        <v>0</v>
      </c>
      <c r="L1672">
        <v>0</v>
      </c>
      <c r="M1672">
        <v>0</v>
      </c>
      <c r="N1672">
        <v>0</v>
      </c>
      <c r="O1672">
        <v>1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</row>
    <row r="1673" spans="1:22" ht="12.75">
      <c r="B1673">
        <f t="shared" si="29"/>
      </c>
      <c r="G1673" t="s">
        <v>4</v>
      </c>
      <c r="H1673">
        <v>0</v>
      </c>
      <c r="I1673">
        <v>1636</v>
      </c>
      <c r="J1673" s="1">
        <f>H1673/I1673</f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</row>
    <row r="1674" spans="1:22" ht="12.75">
      <c r="B1674" t="str">
        <f t="shared" si="29"/>
        <v>1140District</v>
      </c>
      <c r="C1674">
        <v>1140</v>
      </c>
      <c r="D1674" t="s">
        <v>8</v>
      </c>
      <c r="G1674" t="s">
        <v>5</v>
      </c>
      <c r="H1674">
        <v>663</v>
      </c>
      <c r="I1674">
        <v>1636</v>
      </c>
      <c r="J1674" s="1">
        <f>H1674/I1674</f>
        <v>0.40525672371638144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663</v>
      </c>
    </row>
    <row r="1675" spans="1:2" ht="12.75">
      <c r="B1675">
        <f t="shared" si="29"/>
      </c>
    </row>
    <row r="1676" spans="1:2" ht="12.75">
      <c r="A1676" t="s">
        <v>350</v>
      </c>
      <c r="B1676">
        <f t="shared" si="29"/>
      </c>
    </row>
    <row r="1677" ht="12.75">
      <c r="B1677">
        <f t="shared" si="29"/>
      </c>
    </row>
    <row r="1678" spans="1:22" ht="12.75">
      <c r="B1678">
        <f t="shared" si="29"/>
      </c>
      <c r="G1678" t="s">
        <v>2</v>
      </c>
      <c r="H1678">
        <v>453</v>
      </c>
      <c r="I1678">
        <f>I1661+I1666+I1671</f>
        <v>4574</v>
      </c>
      <c r="J1678" s="1">
        <f>H1678/I1678</f>
        <v>0.09903804110188019</v>
      </c>
      <c r="K1678">
        <v>5</v>
      </c>
      <c r="L1678">
        <v>5</v>
      </c>
      <c r="M1678">
        <v>3</v>
      </c>
      <c r="N1678">
        <v>4</v>
      </c>
      <c r="O1678">
        <v>2</v>
      </c>
      <c r="P1678">
        <v>0</v>
      </c>
      <c r="Q1678">
        <v>0</v>
      </c>
      <c r="R1678">
        <v>37</v>
      </c>
      <c r="S1678">
        <v>6</v>
      </c>
      <c r="T1678">
        <v>1</v>
      </c>
      <c r="U1678">
        <v>1</v>
      </c>
      <c r="V1678">
        <v>389</v>
      </c>
    </row>
    <row r="1679" spans="1:22" ht="12.75">
      <c r="B1679">
        <f t="shared" si="29"/>
      </c>
      <c r="G1679" t="s">
        <v>3</v>
      </c>
      <c r="H1679">
        <v>1</v>
      </c>
      <c r="I1679">
        <f>I1662+I1667+I1672</f>
        <v>4574</v>
      </c>
      <c r="J1679" s="1">
        <f>H1679/I1679</f>
        <v>0.00021862702229995628</v>
      </c>
      <c r="K1679">
        <v>0</v>
      </c>
      <c r="L1679">
        <v>0</v>
      </c>
      <c r="M1679">
        <v>0</v>
      </c>
      <c r="N1679">
        <v>0</v>
      </c>
      <c r="O1679">
        <v>1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</row>
    <row r="1680" spans="1:22" ht="12.75">
      <c r="B1680">
        <f t="shared" si="29"/>
      </c>
      <c r="G1680" t="s">
        <v>4</v>
      </c>
      <c r="H1680">
        <v>0</v>
      </c>
      <c r="I1680">
        <f>I1663+I1668+I1673</f>
        <v>4574</v>
      </c>
      <c r="J1680" s="1">
        <f>H1680/I1680</f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</row>
    <row r="1681" spans="1:22" ht="12.75">
      <c r="B1681" t="str">
        <f t="shared" si="29"/>
        <v>1150FLORENCE</v>
      </c>
      <c r="C1681">
        <v>1150</v>
      </c>
      <c r="D1681" t="s">
        <v>86</v>
      </c>
      <c r="G1681" t="s">
        <v>5</v>
      </c>
      <c r="H1681">
        <v>869</v>
      </c>
      <c r="I1681">
        <f>I1664+I1669+I1674</f>
        <v>4574</v>
      </c>
      <c r="J1681" s="1">
        <f>H1681/I1681</f>
        <v>0.18998688237866201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869</v>
      </c>
    </row>
    <row r="1682" spans="1:2" ht="12.75">
      <c r="B1682">
        <f t="shared" si="29"/>
      </c>
    </row>
    <row r="1683" spans="1:2" ht="12.75">
      <c r="A1683" t="s">
        <v>351</v>
      </c>
      <c r="B1683">
        <f t="shared" si="29"/>
      </c>
    </row>
    <row r="1684" spans="1:2" ht="12.75">
      <c r="B1684">
        <f t="shared" si="29"/>
      </c>
    </row>
    <row r="1685" spans="1:22" ht="12.75">
      <c r="B1685">
        <f t="shared" si="29"/>
      </c>
      <c r="F1685" t="s">
        <v>1</v>
      </c>
      <c r="G1685" t="s">
        <v>2</v>
      </c>
      <c r="H1685">
        <v>4</v>
      </c>
      <c r="I1685">
        <v>748</v>
      </c>
      <c r="J1685" s="1">
        <f>H1685/I1685</f>
        <v>0.0053475935828877</v>
      </c>
      <c r="K1685">
        <v>1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3</v>
      </c>
      <c r="T1685">
        <v>0</v>
      </c>
      <c r="U1685">
        <v>0</v>
      </c>
      <c r="V1685">
        <v>0</v>
      </c>
    </row>
    <row r="1686" spans="1:22" ht="12.75">
      <c r="B1686">
        <f t="shared" si="29"/>
      </c>
      <c r="G1686" t="s">
        <v>3</v>
      </c>
      <c r="H1686">
        <v>0</v>
      </c>
      <c r="I1686">
        <v>748</v>
      </c>
      <c r="J1686" s="1">
        <f>H1686/I1686</f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</row>
    <row r="1687" spans="1:22" ht="12.75">
      <c r="B1687">
        <f t="shared" si="29"/>
      </c>
      <c r="G1687" t="s">
        <v>4</v>
      </c>
      <c r="H1687">
        <v>0</v>
      </c>
      <c r="I1687">
        <v>748</v>
      </c>
      <c r="J1687" s="1">
        <f>H1687/I1687</f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</row>
    <row r="1688" spans="1:22" ht="12.75">
      <c r="B1688">
        <f t="shared" si="29"/>
      </c>
      <c r="G1688" t="s">
        <v>5</v>
      </c>
      <c r="H1688">
        <v>0</v>
      </c>
      <c r="I1688">
        <v>748</v>
      </c>
      <c r="J1688" s="1">
        <f>H1688/I1688</f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</row>
    <row r="1689" spans="1:2" ht="12.75">
      <c r="B1689">
        <f t="shared" si="29"/>
      </c>
    </row>
    <row r="1690" spans="1:22" ht="12.75">
      <c r="B1690">
        <f t="shared" si="29"/>
      </c>
      <c r="F1690" t="s">
        <v>6</v>
      </c>
      <c r="G1690" t="s">
        <v>2</v>
      </c>
      <c r="H1690">
        <v>67</v>
      </c>
      <c r="I1690">
        <v>610</v>
      </c>
      <c r="J1690" s="1">
        <f>H1690/I1690</f>
        <v>0.10983606557377049</v>
      </c>
      <c r="K1690">
        <v>0</v>
      </c>
      <c r="L1690">
        <v>1</v>
      </c>
      <c r="M1690">
        <v>8</v>
      </c>
      <c r="N1690">
        <v>0</v>
      </c>
      <c r="O1690">
        <v>1</v>
      </c>
      <c r="P1690">
        <v>0</v>
      </c>
      <c r="Q1690">
        <v>0</v>
      </c>
      <c r="R1690">
        <v>0</v>
      </c>
      <c r="S1690">
        <v>32</v>
      </c>
      <c r="T1690">
        <v>1</v>
      </c>
      <c r="U1690">
        <v>22</v>
      </c>
      <c r="V1690">
        <v>2</v>
      </c>
    </row>
    <row r="1691" spans="1:22" ht="12.75">
      <c r="B1691">
        <f t="shared" si="29"/>
      </c>
      <c r="G1691" t="s">
        <v>3</v>
      </c>
      <c r="H1691">
        <v>1</v>
      </c>
      <c r="I1691">
        <v>610</v>
      </c>
      <c r="J1691" s="1">
        <f>H1691/I1691</f>
        <v>0.001639344262295082</v>
      </c>
      <c r="K1691">
        <v>0</v>
      </c>
      <c r="L1691">
        <v>0</v>
      </c>
      <c r="M1691">
        <v>0</v>
      </c>
      <c r="N1691">
        <v>0</v>
      </c>
      <c r="O1691">
        <v>1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</row>
    <row r="1692" spans="1:22" ht="12.75">
      <c r="B1692">
        <f t="shared" si="29"/>
      </c>
      <c r="G1692" t="s">
        <v>4</v>
      </c>
      <c r="H1692">
        <v>4</v>
      </c>
      <c r="I1692">
        <v>610</v>
      </c>
      <c r="J1692" s="1">
        <f>H1692/I1692</f>
        <v>0.006557377049180328</v>
      </c>
      <c r="K1692">
        <v>0</v>
      </c>
      <c r="L1692">
        <v>1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2</v>
      </c>
      <c r="T1692">
        <v>0</v>
      </c>
      <c r="U1692">
        <v>0</v>
      </c>
      <c r="V1692">
        <v>0</v>
      </c>
    </row>
    <row r="1693" spans="1:22" ht="12.75">
      <c r="B1693">
        <f t="shared" si="29"/>
      </c>
      <c r="G1693" t="s">
        <v>5</v>
      </c>
      <c r="H1693">
        <v>0</v>
      </c>
      <c r="I1693">
        <v>610</v>
      </c>
      <c r="J1693" s="1">
        <f>H1693/I1693</f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</row>
    <row r="1694" spans="1:2" ht="12.75">
      <c r="B1694">
        <f t="shared" si="29"/>
      </c>
    </row>
    <row r="1695" spans="1:22" ht="12.75">
      <c r="B1695">
        <f t="shared" si="29"/>
      </c>
      <c r="F1695" t="s">
        <v>7</v>
      </c>
      <c r="G1695" t="s">
        <v>2</v>
      </c>
      <c r="H1695">
        <v>56</v>
      </c>
      <c r="I1695">
        <v>610</v>
      </c>
      <c r="J1695" s="1">
        <f>H1695/I1695</f>
        <v>0.09180327868852459</v>
      </c>
      <c r="K1695">
        <v>3</v>
      </c>
      <c r="L1695">
        <v>7</v>
      </c>
      <c r="M1695">
        <v>0</v>
      </c>
      <c r="N1695">
        <v>1</v>
      </c>
      <c r="O1695">
        <v>1</v>
      </c>
      <c r="P1695">
        <v>0</v>
      </c>
      <c r="Q1695">
        <v>0</v>
      </c>
      <c r="R1695">
        <v>6</v>
      </c>
      <c r="S1695">
        <v>0</v>
      </c>
      <c r="T1695">
        <v>0</v>
      </c>
      <c r="U1695">
        <v>0</v>
      </c>
      <c r="V1695">
        <v>38</v>
      </c>
    </row>
    <row r="1696" spans="1:22" ht="12.75">
      <c r="B1696">
        <f aca="true" t="shared" si="30" ref="B1696:B1749">CONCATENATE(C1696,D1696,E1696)</f>
      </c>
      <c r="G1696" t="s">
        <v>3</v>
      </c>
      <c r="H1696">
        <v>1</v>
      </c>
      <c r="I1696">
        <v>610</v>
      </c>
      <c r="J1696" s="1">
        <f>H1696/I1696</f>
        <v>0.001639344262295082</v>
      </c>
      <c r="K1696">
        <v>0</v>
      </c>
      <c r="L1696">
        <v>0</v>
      </c>
      <c r="M1696">
        <v>0</v>
      </c>
      <c r="N1696">
        <v>1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</row>
    <row r="1697" spans="1:22" ht="12.75">
      <c r="B1697">
        <f t="shared" si="30"/>
      </c>
      <c r="G1697" t="s">
        <v>4</v>
      </c>
      <c r="H1697">
        <v>30</v>
      </c>
      <c r="I1697">
        <v>610</v>
      </c>
      <c r="J1697" s="1">
        <f>H1697/I1697</f>
        <v>0.04918032786885246</v>
      </c>
      <c r="K1697">
        <v>3</v>
      </c>
      <c r="L1697">
        <v>7</v>
      </c>
      <c r="M1697">
        <v>0</v>
      </c>
      <c r="N1697">
        <v>2</v>
      </c>
      <c r="O1697">
        <v>1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17</v>
      </c>
    </row>
    <row r="1698" spans="1:22" ht="12.75">
      <c r="B1698" t="str">
        <f t="shared" si="30"/>
        <v>1150District</v>
      </c>
      <c r="C1698">
        <v>1150</v>
      </c>
      <c r="D1698" t="s">
        <v>8</v>
      </c>
      <c r="G1698" t="s">
        <v>5</v>
      </c>
      <c r="H1698">
        <v>0</v>
      </c>
      <c r="I1698">
        <v>610</v>
      </c>
      <c r="J1698" s="1">
        <f>H1698/I1698</f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</row>
    <row r="1699" spans="1:2" ht="12.75">
      <c r="B1699">
        <f t="shared" si="30"/>
      </c>
    </row>
    <row r="1700" spans="1:2" ht="12.75">
      <c r="A1700" t="s">
        <v>352</v>
      </c>
      <c r="B1700">
        <f t="shared" si="30"/>
      </c>
    </row>
    <row r="1701" spans="1:2" ht="12.75">
      <c r="B1701">
        <f t="shared" si="30"/>
      </c>
    </row>
    <row r="1702" spans="1:22" ht="12.75">
      <c r="B1702">
        <f t="shared" si="30"/>
      </c>
      <c r="G1702" t="s">
        <v>2</v>
      </c>
      <c r="H1702">
        <v>127</v>
      </c>
      <c r="I1702">
        <f>I1695+I1690+I1685</f>
        <v>1968</v>
      </c>
      <c r="J1702" s="1">
        <f>H1702/I1702</f>
        <v>0.06453252032520325</v>
      </c>
      <c r="K1702">
        <v>4</v>
      </c>
      <c r="L1702">
        <v>8</v>
      </c>
      <c r="M1702">
        <v>8</v>
      </c>
      <c r="N1702">
        <v>1</v>
      </c>
      <c r="O1702">
        <v>2</v>
      </c>
      <c r="P1702">
        <v>0</v>
      </c>
      <c r="Q1702">
        <v>0</v>
      </c>
      <c r="R1702">
        <v>6</v>
      </c>
      <c r="S1702">
        <v>35</v>
      </c>
      <c r="T1702">
        <v>1</v>
      </c>
      <c r="U1702">
        <v>22</v>
      </c>
      <c r="V1702">
        <v>40</v>
      </c>
    </row>
    <row r="1703" spans="1:22" ht="12.75">
      <c r="B1703">
        <f t="shared" si="30"/>
      </c>
      <c r="G1703" t="s">
        <v>3</v>
      </c>
      <c r="H1703">
        <v>2</v>
      </c>
      <c r="I1703">
        <f>I1696+I1691+I1686</f>
        <v>1968</v>
      </c>
      <c r="J1703" s="1">
        <f>H1703/I1703</f>
        <v>0.0010162601626016261</v>
      </c>
      <c r="K1703">
        <v>0</v>
      </c>
      <c r="L1703">
        <v>0</v>
      </c>
      <c r="M1703">
        <v>0</v>
      </c>
      <c r="N1703">
        <v>1</v>
      </c>
      <c r="O1703">
        <v>1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</row>
    <row r="1704" spans="1:22" ht="12.75">
      <c r="B1704">
        <f t="shared" si="30"/>
      </c>
      <c r="G1704" t="s">
        <v>4</v>
      </c>
      <c r="H1704">
        <v>34</v>
      </c>
      <c r="I1704">
        <f>I1697+I1692+I1687</f>
        <v>1968</v>
      </c>
      <c r="J1704" s="1">
        <f>H1704/I1704</f>
        <v>0.017276422764227643</v>
      </c>
      <c r="K1704">
        <v>3</v>
      </c>
      <c r="L1704">
        <v>8</v>
      </c>
      <c r="M1704">
        <v>0</v>
      </c>
      <c r="N1704">
        <v>2</v>
      </c>
      <c r="O1704">
        <v>2</v>
      </c>
      <c r="P1704">
        <v>0</v>
      </c>
      <c r="Q1704">
        <v>0</v>
      </c>
      <c r="R1704">
        <v>0</v>
      </c>
      <c r="S1704">
        <v>2</v>
      </c>
      <c r="T1704">
        <v>0</v>
      </c>
      <c r="U1704">
        <v>0</v>
      </c>
      <c r="V1704">
        <v>17</v>
      </c>
    </row>
    <row r="1705" spans="1:22" ht="12.75">
      <c r="B1705" t="str">
        <f t="shared" si="30"/>
        <v>1160COTOPAXI</v>
      </c>
      <c r="C1705">
        <v>1160</v>
      </c>
      <c r="D1705" t="s">
        <v>87</v>
      </c>
      <c r="G1705" t="s">
        <v>5</v>
      </c>
      <c r="H1705">
        <v>0</v>
      </c>
      <c r="I1705">
        <f>I1698+I1693+I1688</f>
        <v>1968</v>
      </c>
      <c r="J1705" s="1">
        <f>H1705/I1705</f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</row>
    <row r="1706" spans="1:2" ht="12.75">
      <c r="B1706">
        <f t="shared" si="30"/>
      </c>
    </row>
    <row r="1707" spans="1:2" ht="12.75">
      <c r="A1707" t="s">
        <v>353</v>
      </c>
      <c r="B1707">
        <f t="shared" si="30"/>
      </c>
    </row>
    <row r="1708" spans="1:2" ht="12.75">
      <c r="B1708">
        <f t="shared" si="30"/>
      </c>
    </row>
    <row r="1709" spans="1:22" ht="12.75">
      <c r="B1709">
        <f t="shared" si="30"/>
      </c>
      <c r="F1709" t="s">
        <v>1</v>
      </c>
      <c r="G1709" t="s">
        <v>2</v>
      </c>
      <c r="H1709">
        <v>49</v>
      </c>
      <c r="I1709">
        <v>136</v>
      </c>
      <c r="J1709" s="1">
        <f>H1709/I1709</f>
        <v>0.3602941176470588</v>
      </c>
      <c r="K1709">
        <v>0</v>
      </c>
      <c r="L1709">
        <v>0</v>
      </c>
      <c r="M1709">
        <v>1</v>
      </c>
      <c r="N1709">
        <v>12</v>
      </c>
      <c r="O1709">
        <v>0</v>
      </c>
      <c r="P1709">
        <v>6</v>
      </c>
      <c r="Q1709">
        <v>0</v>
      </c>
      <c r="R1709">
        <v>12</v>
      </c>
      <c r="S1709">
        <v>7</v>
      </c>
      <c r="T1709">
        <v>8</v>
      </c>
      <c r="U1709">
        <v>0</v>
      </c>
      <c r="V1709">
        <v>3</v>
      </c>
    </row>
    <row r="1710" spans="1:22" ht="12.75">
      <c r="B1710">
        <f t="shared" si="30"/>
      </c>
      <c r="G1710" t="s">
        <v>3</v>
      </c>
      <c r="H1710">
        <v>0</v>
      </c>
      <c r="I1710">
        <v>136</v>
      </c>
      <c r="J1710" s="1">
        <f>H1710/I1710</f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</row>
    <row r="1711" spans="1:22" ht="12.75">
      <c r="B1711">
        <f t="shared" si="30"/>
      </c>
      <c r="G1711" t="s">
        <v>4</v>
      </c>
      <c r="H1711">
        <v>0</v>
      </c>
      <c r="I1711">
        <v>136</v>
      </c>
      <c r="J1711" s="1">
        <f>H1711/I1711</f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</row>
    <row r="1712" spans="1:22" ht="12.75">
      <c r="B1712">
        <f t="shared" si="30"/>
      </c>
      <c r="G1712" t="s">
        <v>5</v>
      </c>
      <c r="H1712">
        <v>0</v>
      </c>
      <c r="I1712">
        <v>136</v>
      </c>
      <c r="J1712" s="1">
        <f>H1712/I1712</f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</row>
    <row r="1713" spans="1:2" ht="12.75">
      <c r="B1713">
        <f t="shared" si="30"/>
      </c>
    </row>
    <row r="1714" spans="1:22" ht="12.75">
      <c r="B1714">
        <f t="shared" si="30"/>
      </c>
      <c r="F1714" t="s">
        <v>7</v>
      </c>
      <c r="G1714" t="s">
        <v>2</v>
      </c>
      <c r="H1714">
        <v>22</v>
      </c>
      <c r="I1714">
        <v>247</v>
      </c>
      <c r="J1714" s="1">
        <f>H1714/I1714</f>
        <v>0.08906882591093117</v>
      </c>
      <c r="K1714">
        <v>1</v>
      </c>
      <c r="L1714">
        <v>0</v>
      </c>
      <c r="M1714">
        <v>2</v>
      </c>
      <c r="N1714">
        <v>5</v>
      </c>
      <c r="O1714">
        <v>0</v>
      </c>
      <c r="P1714">
        <v>1</v>
      </c>
      <c r="Q1714">
        <v>0</v>
      </c>
      <c r="R1714">
        <v>4</v>
      </c>
      <c r="S1714">
        <v>4</v>
      </c>
      <c r="T1714">
        <v>0</v>
      </c>
      <c r="U1714">
        <v>0</v>
      </c>
      <c r="V1714">
        <v>5</v>
      </c>
    </row>
    <row r="1715" spans="1:22" ht="12.75">
      <c r="B1715">
        <f t="shared" si="30"/>
      </c>
      <c r="G1715" t="s">
        <v>3</v>
      </c>
      <c r="H1715">
        <v>0</v>
      </c>
      <c r="I1715">
        <v>247</v>
      </c>
      <c r="J1715" s="1">
        <f>H1715/I1715</f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</row>
    <row r="1716" spans="1:22" ht="12.75">
      <c r="B1716">
        <f t="shared" si="30"/>
      </c>
      <c r="G1716" t="s">
        <v>4</v>
      </c>
      <c r="H1716">
        <v>1</v>
      </c>
      <c r="I1716">
        <v>247</v>
      </c>
      <c r="J1716" s="1">
        <f>H1716/I1716</f>
        <v>0.004048582995951417</v>
      </c>
      <c r="K1716">
        <v>0</v>
      </c>
      <c r="L1716">
        <v>1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</row>
    <row r="1717" spans="1:22" ht="12.75">
      <c r="B1717" t="str">
        <f t="shared" si="30"/>
        <v>1160District</v>
      </c>
      <c r="C1717">
        <v>1160</v>
      </c>
      <c r="D1717" t="s">
        <v>8</v>
      </c>
      <c r="G1717" t="s">
        <v>5</v>
      </c>
      <c r="H1717">
        <v>5</v>
      </c>
      <c r="I1717">
        <v>247</v>
      </c>
      <c r="J1717" s="1">
        <f>H1717/I1717</f>
        <v>0.020242914979757085</v>
      </c>
      <c r="K1717">
        <v>0</v>
      </c>
      <c r="L1717">
        <v>0</v>
      </c>
      <c r="M1717">
        <v>0</v>
      </c>
      <c r="N1717">
        <v>3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2</v>
      </c>
      <c r="U1717">
        <v>0</v>
      </c>
      <c r="V1717">
        <v>0</v>
      </c>
    </row>
    <row r="1718" spans="1:2" ht="12.75">
      <c r="B1718">
        <f t="shared" si="30"/>
      </c>
    </row>
    <row r="1719" spans="1:2" ht="12.75">
      <c r="A1719" t="s">
        <v>354</v>
      </c>
      <c r="B1719">
        <f t="shared" si="30"/>
      </c>
    </row>
    <row r="1720" spans="1:2" ht="12.75">
      <c r="B1720">
        <f t="shared" si="30"/>
      </c>
    </row>
    <row r="1721" spans="1:22" ht="12.75">
      <c r="B1721">
        <f t="shared" si="30"/>
      </c>
      <c r="G1721" t="s">
        <v>2</v>
      </c>
      <c r="H1721">
        <v>71</v>
      </c>
      <c r="I1721">
        <f>I1714+I1709</f>
        <v>383</v>
      </c>
      <c r="J1721" s="1">
        <f>H1721/I1721</f>
        <v>0.185378590078329</v>
      </c>
      <c r="K1721">
        <v>1</v>
      </c>
      <c r="L1721">
        <v>0</v>
      </c>
      <c r="M1721">
        <v>3</v>
      </c>
      <c r="N1721">
        <v>17</v>
      </c>
      <c r="O1721">
        <v>0</v>
      </c>
      <c r="P1721">
        <v>7</v>
      </c>
      <c r="Q1721">
        <v>0</v>
      </c>
      <c r="R1721">
        <v>16</v>
      </c>
      <c r="S1721">
        <v>11</v>
      </c>
      <c r="T1721">
        <v>8</v>
      </c>
      <c r="U1721">
        <v>0</v>
      </c>
      <c r="V1721">
        <v>8</v>
      </c>
    </row>
    <row r="1722" spans="1:22" ht="12.75">
      <c r="B1722">
        <f t="shared" si="30"/>
      </c>
      <c r="G1722" t="s">
        <v>3</v>
      </c>
      <c r="H1722">
        <v>0</v>
      </c>
      <c r="I1722">
        <f>I1715+I1710</f>
        <v>383</v>
      </c>
      <c r="J1722" s="1">
        <f>H1722/I1722</f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</row>
    <row r="1723" spans="1:22" ht="12.75">
      <c r="B1723">
        <f t="shared" si="30"/>
      </c>
      <c r="G1723" t="s">
        <v>4</v>
      </c>
      <c r="H1723">
        <v>1</v>
      </c>
      <c r="I1723">
        <f>I1716+I1711</f>
        <v>383</v>
      </c>
      <c r="J1723" s="1">
        <f>H1723/I1723</f>
        <v>0.0026109660574412533</v>
      </c>
      <c r="K1723">
        <v>0</v>
      </c>
      <c r="L1723">
        <v>1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</row>
    <row r="1724" spans="1:22" ht="12.75">
      <c r="B1724" t="str">
        <f t="shared" si="30"/>
        <v>FREMONTTotals:</v>
      </c>
      <c r="C1724" t="s">
        <v>84</v>
      </c>
      <c r="D1724" t="s">
        <v>9</v>
      </c>
      <c r="G1724" t="s">
        <v>5</v>
      </c>
      <c r="H1724">
        <v>5</v>
      </c>
      <c r="I1724">
        <f>I1717+I1712</f>
        <v>383</v>
      </c>
      <c r="J1724" s="1">
        <f>H1724/I1724</f>
        <v>0.013054830287206266</v>
      </c>
      <c r="K1724">
        <v>0</v>
      </c>
      <c r="L1724">
        <v>0</v>
      </c>
      <c r="M1724">
        <v>0</v>
      </c>
      <c r="N1724">
        <v>3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2</v>
      </c>
      <c r="U1724">
        <v>0</v>
      </c>
      <c r="V1724">
        <v>0</v>
      </c>
    </row>
    <row r="1725" spans="1:2" ht="12.75">
      <c r="B1725">
        <f t="shared" si="30"/>
      </c>
    </row>
    <row r="1726" spans="1:2" ht="12.75">
      <c r="A1726" t="s">
        <v>355</v>
      </c>
      <c r="B1726">
        <f t="shared" si="30"/>
      </c>
    </row>
    <row r="1727" spans="1:2" ht="12.75">
      <c r="B1727">
        <f t="shared" si="30"/>
      </c>
    </row>
    <row r="1728" spans="1:22" ht="12.75">
      <c r="B1728">
        <f t="shared" si="30"/>
      </c>
      <c r="G1728" t="s">
        <v>2</v>
      </c>
      <c r="H1728">
        <v>651</v>
      </c>
      <c r="I1728">
        <f>I1721+I1702+I1678</f>
        <v>6925</v>
      </c>
      <c r="J1728" s="1">
        <f>H1728/I1728</f>
        <v>0.0940072202166065</v>
      </c>
      <c r="K1728">
        <v>10</v>
      </c>
      <c r="L1728">
        <v>13</v>
      </c>
      <c r="M1728">
        <v>14</v>
      </c>
      <c r="N1728">
        <v>22</v>
      </c>
      <c r="O1728">
        <v>4</v>
      </c>
      <c r="P1728">
        <v>7</v>
      </c>
      <c r="Q1728">
        <v>0</v>
      </c>
      <c r="R1728">
        <v>59</v>
      </c>
      <c r="S1728">
        <v>52</v>
      </c>
      <c r="T1728">
        <v>10</v>
      </c>
      <c r="U1728">
        <v>23</v>
      </c>
      <c r="V1728">
        <v>437</v>
      </c>
    </row>
    <row r="1729" spans="1:22" ht="12.75">
      <c r="B1729">
        <f t="shared" si="30"/>
      </c>
      <c r="G1729" t="s">
        <v>3</v>
      </c>
      <c r="H1729">
        <v>3</v>
      </c>
      <c r="I1729">
        <f>I1722+I1703+I1679</f>
        <v>6925</v>
      </c>
      <c r="J1729" s="1">
        <f>H1729/I1729</f>
        <v>0.0004332129963898917</v>
      </c>
      <c r="K1729">
        <v>0</v>
      </c>
      <c r="L1729">
        <v>0</v>
      </c>
      <c r="M1729">
        <v>0</v>
      </c>
      <c r="N1729">
        <v>1</v>
      </c>
      <c r="O1729">
        <v>2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</row>
    <row r="1730" spans="1:22" ht="12.75">
      <c r="B1730">
        <f t="shared" si="30"/>
      </c>
      <c r="G1730" t="s">
        <v>4</v>
      </c>
      <c r="H1730">
        <v>35</v>
      </c>
      <c r="I1730">
        <f>I1723+I1704+I1680</f>
        <v>6925</v>
      </c>
      <c r="J1730" s="1">
        <f>H1730/I1730</f>
        <v>0.005054151624548736</v>
      </c>
      <c r="K1730">
        <v>3</v>
      </c>
      <c r="L1730">
        <v>9</v>
      </c>
      <c r="M1730">
        <v>0</v>
      </c>
      <c r="N1730">
        <v>2</v>
      </c>
      <c r="O1730">
        <v>1</v>
      </c>
      <c r="P1730">
        <v>0</v>
      </c>
      <c r="Q1730">
        <v>0</v>
      </c>
      <c r="R1730">
        <v>0</v>
      </c>
      <c r="S1730">
        <v>2</v>
      </c>
      <c r="T1730">
        <v>0</v>
      </c>
      <c r="U1730">
        <v>0</v>
      </c>
      <c r="V1730">
        <v>17</v>
      </c>
    </row>
    <row r="1731" spans="1:22" ht="12.75">
      <c r="B1731">
        <f t="shared" si="30"/>
      </c>
      <c r="G1731" t="s">
        <v>5</v>
      </c>
      <c r="H1731">
        <v>874</v>
      </c>
      <c r="I1731">
        <f>I1724+I1705+I1681</f>
        <v>6925</v>
      </c>
      <c r="J1731" s="1">
        <f>H1731/I1731</f>
        <v>0.12620938628158845</v>
      </c>
      <c r="K1731">
        <v>0</v>
      </c>
      <c r="L1731">
        <v>0</v>
      </c>
      <c r="M1731">
        <v>0</v>
      </c>
      <c r="N1731">
        <v>3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2</v>
      </c>
      <c r="U1731">
        <v>0</v>
      </c>
      <c r="V1731">
        <v>869</v>
      </c>
    </row>
    <row r="1732" spans="1:2" ht="12.75">
      <c r="B1732">
        <f t="shared" si="30"/>
      </c>
    </row>
    <row r="1733" spans="1:2" ht="12.75">
      <c r="A1733" t="s">
        <v>88</v>
      </c>
      <c r="B1733">
        <f t="shared" si="30"/>
      </c>
    </row>
    <row r="1734" spans="1:4" ht="12.75">
      <c r="B1734" t="str">
        <f t="shared" si="30"/>
        <v>1180ROARING</v>
      </c>
      <c r="C1734">
        <v>1180</v>
      </c>
      <c r="D1734" t="s">
        <v>89</v>
      </c>
    </row>
    <row r="1735" spans="1:2" ht="12.75">
      <c r="B1735">
        <f t="shared" si="30"/>
      </c>
    </row>
    <row r="1736" spans="1:2" ht="12.75">
      <c r="A1736" t="s">
        <v>356</v>
      </c>
      <c r="B1736">
        <f t="shared" si="30"/>
      </c>
    </row>
    <row r="1737" spans="1:2" ht="12.75">
      <c r="B1737">
        <f t="shared" si="30"/>
      </c>
    </row>
    <row r="1738" spans="1:22" ht="12.75">
      <c r="B1738">
        <f t="shared" si="30"/>
      </c>
      <c r="F1738" t="s">
        <v>1</v>
      </c>
      <c r="G1738" t="s">
        <v>2</v>
      </c>
      <c r="H1738">
        <v>78</v>
      </c>
      <c r="I1738">
        <v>2260</v>
      </c>
      <c r="J1738" s="1">
        <f>H1738/I1738</f>
        <v>0.034513274336283185</v>
      </c>
      <c r="K1738">
        <v>0</v>
      </c>
      <c r="L1738">
        <v>0</v>
      </c>
      <c r="M1738">
        <v>0</v>
      </c>
      <c r="N1738">
        <v>19</v>
      </c>
      <c r="O1738">
        <v>1</v>
      </c>
      <c r="P1738">
        <v>0</v>
      </c>
      <c r="Q1738">
        <v>0</v>
      </c>
      <c r="R1738">
        <v>20</v>
      </c>
      <c r="S1738">
        <v>6</v>
      </c>
      <c r="T1738">
        <v>2</v>
      </c>
      <c r="U1738">
        <v>0</v>
      </c>
      <c r="V1738">
        <v>2</v>
      </c>
    </row>
    <row r="1739" spans="1:22" ht="12.75">
      <c r="B1739">
        <f t="shared" si="30"/>
      </c>
      <c r="G1739" t="s">
        <v>3</v>
      </c>
      <c r="H1739">
        <v>0</v>
      </c>
      <c r="I1739">
        <v>2260</v>
      </c>
      <c r="J1739" s="1">
        <f>H1739/I1739</f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</row>
    <row r="1740" spans="1:22" ht="12.75">
      <c r="B1740">
        <f t="shared" si="30"/>
      </c>
      <c r="G1740" t="s">
        <v>4</v>
      </c>
      <c r="H1740">
        <v>0</v>
      </c>
      <c r="I1740">
        <v>2260</v>
      </c>
      <c r="J1740" s="1">
        <f>H1740/I1740</f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</row>
    <row r="1741" spans="1:22" ht="12.75">
      <c r="B1741">
        <f t="shared" si="30"/>
      </c>
      <c r="G1741" t="s">
        <v>5</v>
      </c>
      <c r="H1741">
        <v>0</v>
      </c>
      <c r="I1741">
        <v>2260</v>
      </c>
      <c r="J1741" s="1">
        <f>H1741/I1741</f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</row>
    <row r="1742" spans="1:2" ht="12.75">
      <c r="B1742">
        <f t="shared" si="30"/>
      </c>
    </row>
    <row r="1743" spans="1:22" ht="12.75">
      <c r="B1743">
        <f t="shared" si="30"/>
      </c>
      <c r="F1743" t="s">
        <v>6</v>
      </c>
      <c r="G1743" t="s">
        <v>2</v>
      </c>
      <c r="H1743">
        <v>326</v>
      </c>
      <c r="I1743">
        <v>1248</v>
      </c>
      <c r="J1743" s="1">
        <f>H1743/I1743</f>
        <v>0.26121794871794873</v>
      </c>
      <c r="K1743">
        <v>0</v>
      </c>
      <c r="L1743">
        <v>0</v>
      </c>
      <c r="M1743">
        <v>2</v>
      </c>
      <c r="N1743">
        <v>64</v>
      </c>
      <c r="O1743">
        <v>0</v>
      </c>
      <c r="P1743">
        <v>2</v>
      </c>
      <c r="Q1743">
        <v>0</v>
      </c>
      <c r="R1743">
        <v>100</v>
      </c>
      <c r="S1743">
        <v>84</v>
      </c>
      <c r="T1743">
        <v>5</v>
      </c>
      <c r="U1743">
        <v>13</v>
      </c>
      <c r="V1743">
        <v>45</v>
      </c>
    </row>
    <row r="1744" spans="1:22" ht="12.75">
      <c r="B1744">
        <f t="shared" si="30"/>
      </c>
      <c r="G1744" t="s">
        <v>3</v>
      </c>
      <c r="H1744">
        <v>11</v>
      </c>
      <c r="I1744">
        <v>1248</v>
      </c>
      <c r="J1744" s="1">
        <f>H1744/I1744</f>
        <v>0.008814102564102564</v>
      </c>
      <c r="K1744">
        <v>1</v>
      </c>
      <c r="L1744">
        <v>0</v>
      </c>
      <c r="M1744">
        <v>0</v>
      </c>
      <c r="N1744">
        <v>2</v>
      </c>
      <c r="O1744">
        <v>4</v>
      </c>
      <c r="P1744">
        <v>3</v>
      </c>
      <c r="Q1744">
        <v>0</v>
      </c>
      <c r="R1744">
        <v>1</v>
      </c>
      <c r="S1744">
        <v>0</v>
      </c>
      <c r="T1744">
        <v>0</v>
      </c>
      <c r="U1744">
        <v>0</v>
      </c>
      <c r="V1744">
        <v>0</v>
      </c>
    </row>
    <row r="1745" spans="1:22" ht="12.75">
      <c r="B1745">
        <f t="shared" si="30"/>
      </c>
      <c r="G1745" t="s">
        <v>4</v>
      </c>
      <c r="H1745">
        <v>10</v>
      </c>
      <c r="I1745">
        <v>1248</v>
      </c>
      <c r="J1745" s="1">
        <f>H1745/I1745</f>
        <v>0.008012820512820512</v>
      </c>
      <c r="K1745">
        <v>1</v>
      </c>
      <c r="L1745">
        <v>0</v>
      </c>
      <c r="M1745">
        <v>0</v>
      </c>
      <c r="N1745">
        <v>4</v>
      </c>
      <c r="O1745">
        <v>1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1</v>
      </c>
    </row>
    <row r="1746" spans="1:22" ht="12.75">
      <c r="B1746">
        <f t="shared" si="30"/>
      </c>
      <c r="G1746" t="s">
        <v>5</v>
      </c>
      <c r="H1746">
        <v>0</v>
      </c>
      <c r="I1746">
        <v>1248</v>
      </c>
      <c r="J1746" s="1">
        <f>H1746/I1746</f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</row>
    <row r="1747" spans="1:2" ht="12.75">
      <c r="B1747">
        <f t="shared" si="30"/>
      </c>
    </row>
    <row r="1748" spans="1:22" ht="12.75">
      <c r="B1748">
        <f t="shared" si="30"/>
      </c>
      <c r="F1748" t="s">
        <v>7</v>
      </c>
      <c r="G1748" t="s">
        <v>2</v>
      </c>
      <c r="H1748">
        <v>91</v>
      </c>
      <c r="I1748">
        <v>1674</v>
      </c>
      <c r="J1748" s="1">
        <f>H1748/I1748</f>
        <v>0.05436081242532855</v>
      </c>
      <c r="K1748">
        <v>7</v>
      </c>
      <c r="L1748">
        <v>9</v>
      </c>
      <c r="M1748">
        <v>4</v>
      </c>
      <c r="N1748">
        <v>7</v>
      </c>
      <c r="O1748">
        <v>0</v>
      </c>
      <c r="P1748">
        <v>0</v>
      </c>
      <c r="Q1748">
        <v>0</v>
      </c>
      <c r="R1748">
        <v>36</v>
      </c>
      <c r="S1748">
        <v>13</v>
      </c>
      <c r="T1748">
        <v>0</v>
      </c>
      <c r="U1748">
        <v>4</v>
      </c>
      <c r="V1748">
        <v>9</v>
      </c>
    </row>
    <row r="1749" spans="1:22" ht="12.75">
      <c r="B1749">
        <f t="shared" si="30"/>
      </c>
      <c r="G1749" t="s">
        <v>3</v>
      </c>
      <c r="H1749">
        <v>10</v>
      </c>
      <c r="I1749">
        <v>1674</v>
      </c>
      <c r="J1749" s="1">
        <f>H1749/I1749</f>
        <v>0.005973715651135006</v>
      </c>
      <c r="K1749">
        <v>0</v>
      </c>
      <c r="L1749">
        <v>0</v>
      </c>
      <c r="M1749">
        <v>0</v>
      </c>
      <c r="N1749">
        <v>0</v>
      </c>
      <c r="O1749">
        <v>5</v>
      </c>
      <c r="P1749">
        <v>0</v>
      </c>
      <c r="Q1749">
        <v>0</v>
      </c>
      <c r="R1749">
        <v>0</v>
      </c>
      <c r="S1749">
        <v>2</v>
      </c>
      <c r="T1749">
        <v>3</v>
      </c>
      <c r="U1749">
        <v>0</v>
      </c>
      <c r="V1749">
        <v>0</v>
      </c>
    </row>
    <row r="1750" spans="1:22" ht="12.75">
      <c r="B1750">
        <f aca="true" t="shared" si="31" ref="B1750:B1813">CONCATENATE(C1750,D1750,E1750)</f>
      </c>
      <c r="G1750" t="s">
        <v>4</v>
      </c>
      <c r="H1750">
        <v>10</v>
      </c>
      <c r="I1750">
        <v>1674</v>
      </c>
      <c r="J1750" s="1">
        <f>H1750/I1750</f>
        <v>0.005973715651135006</v>
      </c>
      <c r="K1750">
        <v>1</v>
      </c>
      <c r="L1750">
        <v>0</v>
      </c>
      <c r="M1750">
        <v>0</v>
      </c>
      <c r="N1750">
        <v>3</v>
      </c>
      <c r="O1750">
        <v>4</v>
      </c>
      <c r="P1750">
        <v>0</v>
      </c>
      <c r="Q1750">
        <v>0</v>
      </c>
      <c r="R1750">
        <v>0</v>
      </c>
      <c r="S1750">
        <v>1</v>
      </c>
      <c r="T1750">
        <v>0</v>
      </c>
      <c r="U1750">
        <v>0</v>
      </c>
      <c r="V1750">
        <v>1</v>
      </c>
    </row>
    <row r="1751" spans="1:22" ht="12.75">
      <c r="B1751" t="str">
        <f t="shared" si="31"/>
        <v>1180District</v>
      </c>
      <c r="C1751">
        <v>1180</v>
      </c>
      <c r="D1751" t="s">
        <v>8</v>
      </c>
      <c r="G1751" t="s">
        <v>5</v>
      </c>
      <c r="H1751">
        <v>0</v>
      </c>
      <c r="I1751">
        <v>1674</v>
      </c>
      <c r="J1751" s="1">
        <f>H1751/I1751</f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</row>
    <row r="1752" spans="1:2" ht="12.75">
      <c r="B1752">
        <f t="shared" si="31"/>
      </c>
    </row>
    <row r="1753" spans="1:2" ht="12.75">
      <c r="A1753" t="s">
        <v>357</v>
      </c>
      <c r="B1753">
        <f t="shared" si="31"/>
      </c>
    </row>
    <row r="1754" spans="1:2" ht="12.75">
      <c r="B1754">
        <f t="shared" si="31"/>
      </c>
    </row>
    <row r="1755" spans="1:22" ht="12.75">
      <c r="B1755">
        <f t="shared" si="31"/>
      </c>
      <c r="G1755" t="s">
        <v>2</v>
      </c>
      <c r="H1755">
        <v>495</v>
      </c>
      <c r="I1755">
        <f>I1748+I1743+I1738</f>
        <v>5182</v>
      </c>
      <c r="J1755" s="1">
        <f>H1755/I1755</f>
        <v>0.09552296410652258</v>
      </c>
      <c r="K1755">
        <v>7</v>
      </c>
      <c r="L1755">
        <v>9</v>
      </c>
      <c r="M1755">
        <v>6</v>
      </c>
      <c r="N1755">
        <v>90</v>
      </c>
      <c r="O1755">
        <v>1</v>
      </c>
      <c r="P1755">
        <v>2</v>
      </c>
      <c r="Q1755">
        <v>0</v>
      </c>
      <c r="R1755">
        <v>156</v>
      </c>
      <c r="S1755">
        <v>103</v>
      </c>
      <c r="T1755">
        <v>7</v>
      </c>
      <c r="U1755">
        <v>17</v>
      </c>
      <c r="V1755">
        <v>56</v>
      </c>
    </row>
    <row r="1756" spans="1:22" ht="12.75">
      <c r="B1756">
        <f t="shared" si="31"/>
      </c>
      <c r="G1756" t="s">
        <v>3</v>
      </c>
      <c r="H1756">
        <v>21</v>
      </c>
      <c r="I1756">
        <f>I1749+I1744+I1739</f>
        <v>5182</v>
      </c>
      <c r="J1756" s="1">
        <f>H1756/I1756</f>
        <v>0.004052489386337322</v>
      </c>
      <c r="K1756">
        <v>1</v>
      </c>
      <c r="L1756">
        <v>0</v>
      </c>
      <c r="M1756">
        <v>0</v>
      </c>
      <c r="N1756">
        <v>2</v>
      </c>
      <c r="O1756">
        <v>9</v>
      </c>
      <c r="P1756">
        <v>3</v>
      </c>
      <c r="Q1756">
        <v>0</v>
      </c>
      <c r="R1756">
        <v>1</v>
      </c>
      <c r="S1756">
        <v>2</v>
      </c>
      <c r="T1756">
        <v>3</v>
      </c>
      <c r="U1756">
        <v>0</v>
      </c>
      <c r="V1756">
        <v>0</v>
      </c>
    </row>
    <row r="1757" spans="1:22" ht="12.75">
      <c r="B1757">
        <f t="shared" si="31"/>
      </c>
      <c r="G1757" t="s">
        <v>4</v>
      </c>
      <c r="H1757">
        <v>20</v>
      </c>
      <c r="I1757">
        <f>I1750+I1745+I1740</f>
        <v>5182</v>
      </c>
      <c r="J1757" s="1">
        <f>H1757/I1757</f>
        <v>0.0038595137012736396</v>
      </c>
      <c r="K1757">
        <v>2</v>
      </c>
      <c r="L1757">
        <v>0</v>
      </c>
      <c r="M1757">
        <v>0</v>
      </c>
      <c r="N1757">
        <v>7</v>
      </c>
      <c r="O1757">
        <v>8</v>
      </c>
      <c r="P1757">
        <v>0</v>
      </c>
      <c r="Q1757">
        <v>0</v>
      </c>
      <c r="R1757">
        <v>0</v>
      </c>
      <c r="S1757">
        <v>1</v>
      </c>
      <c r="T1757">
        <v>0</v>
      </c>
      <c r="U1757">
        <v>0</v>
      </c>
      <c r="V1757">
        <v>2</v>
      </c>
    </row>
    <row r="1758" spans="1:22" ht="12.75">
      <c r="B1758" t="str">
        <f t="shared" si="31"/>
        <v>1195GARFIELD</v>
      </c>
      <c r="C1758">
        <v>1195</v>
      </c>
      <c r="D1758" t="s">
        <v>88</v>
      </c>
      <c r="G1758" t="s">
        <v>5</v>
      </c>
      <c r="H1758">
        <v>0</v>
      </c>
      <c r="I1758">
        <f>I1751+I1746+I1741</f>
        <v>5182</v>
      </c>
      <c r="J1758" s="1">
        <f>H1758/I1758</f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</row>
    <row r="1759" spans="1:2" ht="12.75">
      <c r="B1759">
        <f t="shared" si="31"/>
      </c>
    </row>
    <row r="1760" spans="1:2" ht="12.75">
      <c r="A1760" t="s">
        <v>358</v>
      </c>
      <c r="B1760">
        <f t="shared" si="31"/>
      </c>
    </row>
    <row r="1761" spans="1:2" ht="12.75">
      <c r="B1761">
        <f t="shared" si="31"/>
      </c>
    </row>
    <row r="1762" spans="1:22" ht="12.75">
      <c r="B1762">
        <f t="shared" si="31"/>
      </c>
      <c r="F1762" t="s">
        <v>1</v>
      </c>
      <c r="G1762" t="s">
        <v>2</v>
      </c>
      <c r="H1762">
        <v>48</v>
      </c>
      <c r="I1762">
        <v>1783</v>
      </c>
      <c r="J1762" s="1">
        <f>H1762/I1762</f>
        <v>0.0269209197980931</v>
      </c>
      <c r="K1762">
        <v>0</v>
      </c>
      <c r="L1762">
        <v>0</v>
      </c>
      <c r="M1762">
        <v>0</v>
      </c>
      <c r="N1762">
        <v>16</v>
      </c>
      <c r="O1762">
        <v>0</v>
      </c>
      <c r="P1762">
        <v>0</v>
      </c>
      <c r="Q1762">
        <v>0</v>
      </c>
      <c r="R1762">
        <v>12</v>
      </c>
      <c r="S1762">
        <v>5</v>
      </c>
      <c r="T1762">
        <v>0</v>
      </c>
      <c r="U1762">
        <v>2</v>
      </c>
      <c r="V1762">
        <v>11</v>
      </c>
    </row>
    <row r="1763" spans="1:22" ht="12.75">
      <c r="B1763">
        <f t="shared" si="31"/>
      </c>
      <c r="G1763" t="s">
        <v>3</v>
      </c>
      <c r="H1763">
        <v>0</v>
      </c>
      <c r="I1763">
        <v>1783</v>
      </c>
      <c r="J1763" s="1">
        <f>H1763/I1763</f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</row>
    <row r="1764" spans="1:22" ht="12.75">
      <c r="B1764">
        <f t="shared" si="31"/>
      </c>
      <c r="G1764" t="s">
        <v>4</v>
      </c>
      <c r="H1764">
        <v>0</v>
      </c>
      <c r="I1764">
        <v>1783</v>
      </c>
      <c r="J1764" s="1">
        <f>H1764/I1764</f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</row>
    <row r="1765" spans="1:22" ht="12.75">
      <c r="B1765">
        <f t="shared" si="31"/>
      </c>
      <c r="G1765" t="s">
        <v>5</v>
      </c>
      <c r="H1765">
        <v>8</v>
      </c>
      <c r="I1765">
        <v>1783</v>
      </c>
      <c r="J1765" s="1">
        <f>H1765/I1765</f>
        <v>0.00448681996634885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8</v>
      </c>
      <c r="S1765">
        <v>0</v>
      </c>
      <c r="T1765">
        <v>0</v>
      </c>
      <c r="U1765">
        <v>0</v>
      </c>
      <c r="V1765">
        <v>0</v>
      </c>
    </row>
    <row r="1766" spans="1:2" ht="12.75">
      <c r="B1766">
        <f t="shared" si="31"/>
      </c>
    </row>
    <row r="1767" spans="1:22" ht="12.75">
      <c r="B1767">
        <f t="shared" si="31"/>
      </c>
      <c r="F1767" t="s">
        <v>6</v>
      </c>
      <c r="G1767" t="s">
        <v>2</v>
      </c>
      <c r="H1767">
        <v>288</v>
      </c>
      <c r="I1767">
        <v>1226</v>
      </c>
      <c r="J1767" s="1">
        <f>H1767/I1767</f>
        <v>0.23491027732463296</v>
      </c>
      <c r="K1767">
        <v>1</v>
      </c>
      <c r="L1767">
        <v>3</v>
      </c>
      <c r="M1767">
        <v>3</v>
      </c>
      <c r="N1767">
        <v>38</v>
      </c>
      <c r="O1767">
        <v>4</v>
      </c>
      <c r="P1767">
        <v>4</v>
      </c>
      <c r="Q1767">
        <v>0</v>
      </c>
      <c r="R1767">
        <v>30</v>
      </c>
      <c r="S1767">
        <v>3</v>
      </c>
      <c r="T1767">
        <v>0</v>
      </c>
      <c r="U1767">
        <v>0</v>
      </c>
      <c r="V1767">
        <v>17</v>
      </c>
    </row>
    <row r="1768" spans="1:22" ht="12.75">
      <c r="B1768">
        <f t="shared" si="31"/>
      </c>
      <c r="G1768" t="s">
        <v>3</v>
      </c>
      <c r="H1768">
        <v>2</v>
      </c>
      <c r="I1768">
        <v>1226</v>
      </c>
      <c r="J1768" s="1">
        <f>H1768/I1768</f>
        <v>0.0016313213703099511</v>
      </c>
      <c r="K1768">
        <v>1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1</v>
      </c>
      <c r="V1768">
        <v>0</v>
      </c>
    </row>
    <row r="1769" spans="1:22" ht="12.75">
      <c r="B1769">
        <f t="shared" si="31"/>
      </c>
      <c r="G1769" t="s">
        <v>4</v>
      </c>
      <c r="H1769">
        <v>9</v>
      </c>
      <c r="I1769">
        <v>1226</v>
      </c>
      <c r="J1769" s="1">
        <f>H1769/I1769</f>
        <v>0.00734094616639478</v>
      </c>
      <c r="K1769">
        <v>4</v>
      </c>
      <c r="L1769">
        <v>3</v>
      </c>
      <c r="M1769">
        <v>0</v>
      </c>
      <c r="N1769">
        <v>2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</row>
    <row r="1770" spans="1:22" ht="12.75">
      <c r="B1770">
        <f t="shared" si="31"/>
      </c>
      <c r="G1770" t="s">
        <v>5</v>
      </c>
      <c r="H1770">
        <v>0</v>
      </c>
      <c r="I1770">
        <v>1226</v>
      </c>
      <c r="J1770" s="1">
        <f>H1770/I1770</f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</row>
    <row r="1771" spans="1:2" ht="12.75">
      <c r="B1771">
        <f t="shared" si="31"/>
      </c>
    </row>
    <row r="1772" spans="1:22" ht="12.75">
      <c r="B1772">
        <f t="shared" si="31"/>
      </c>
      <c r="F1772" t="s">
        <v>7</v>
      </c>
      <c r="G1772" t="s">
        <v>2</v>
      </c>
      <c r="H1772">
        <v>68</v>
      </c>
      <c r="I1772">
        <v>1058</v>
      </c>
      <c r="J1772" s="1">
        <f>H1772/I1772</f>
        <v>0.06427221172022685</v>
      </c>
      <c r="K1772">
        <v>7</v>
      </c>
      <c r="L1772">
        <v>2</v>
      </c>
      <c r="M1772">
        <v>1</v>
      </c>
      <c r="N1772">
        <v>24</v>
      </c>
      <c r="O1772">
        <v>1</v>
      </c>
      <c r="P1772">
        <v>0</v>
      </c>
      <c r="Q1772">
        <v>0</v>
      </c>
      <c r="R1772">
        <v>3</v>
      </c>
      <c r="S1772">
        <v>0</v>
      </c>
      <c r="T1772">
        <v>0</v>
      </c>
      <c r="U1772">
        <v>0</v>
      </c>
      <c r="V1772">
        <v>30</v>
      </c>
    </row>
    <row r="1773" spans="1:22" ht="12.75">
      <c r="B1773">
        <f t="shared" si="31"/>
      </c>
      <c r="G1773" t="s">
        <v>3</v>
      </c>
      <c r="H1773">
        <v>7</v>
      </c>
      <c r="I1773">
        <v>1058</v>
      </c>
      <c r="J1773" s="1">
        <f>H1773/I1773</f>
        <v>0.006616257088846881</v>
      </c>
      <c r="K1773">
        <v>1</v>
      </c>
      <c r="L1773">
        <v>1</v>
      </c>
      <c r="M1773">
        <v>0</v>
      </c>
      <c r="N1773">
        <v>2</v>
      </c>
      <c r="O1773">
        <v>1</v>
      </c>
      <c r="P1773">
        <v>0</v>
      </c>
      <c r="Q1773">
        <v>0</v>
      </c>
      <c r="R1773">
        <v>0</v>
      </c>
      <c r="S1773">
        <v>1</v>
      </c>
      <c r="T1773">
        <v>0</v>
      </c>
      <c r="U1773">
        <v>0</v>
      </c>
      <c r="V1773">
        <v>1</v>
      </c>
    </row>
    <row r="1774" spans="1:22" ht="12.75">
      <c r="B1774">
        <f t="shared" si="31"/>
      </c>
      <c r="G1774" t="s">
        <v>4</v>
      </c>
      <c r="H1774">
        <v>42</v>
      </c>
      <c r="I1774">
        <v>1058</v>
      </c>
      <c r="J1774" s="1">
        <f>H1774/I1774</f>
        <v>0.03969754253308128</v>
      </c>
      <c r="K1774">
        <v>8</v>
      </c>
      <c r="L1774">
        <v>3</v>
      </c>
      <c r="M1774">
        <v>0</v>
      </c>
      <c r="N1774">
        <v>29</v>
      </c>
      <c r="O1774">
        <v>2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</row>
    <row r="1775" spans="1:22" ht="12.75">
      <c r="B1775" t="str">
        <f t="shared" si="31"/>
        <v>1195District</v>
      </c>
      <c r="C1775">
        <v>1195</v>
      </c>
      <c r="D1775" t="s">
        <v>8</v>
      </c>
      <c r="G1775" t="s">
        <v>5</v>
      </c>
      <c r="H1775">
        <v>362</v>
      </c>
      <c r="I1775">
        <v>1058</v>
      </c>
      <c r="J1775" s="1">
        <f>H1775/I1775</f>
        <v>0.34215500945179583</v>
      </c>
      <c r="K1775">
        <v>0</v>
      </c>
      <c r="L1775">
        <v>0</v>
      </c>
      <c r="M1775">
        <v>42</v>
      </c>
      <c r="N1775">
        <v>0</v>
      </c>
      <c r="O1775">
        <v>0</v>
      </c>
      <c r="P1775">
        <v>0</v>
      </c>
      <c r="Q1775">
        <v>0</v>
      </c>
      <c r="R1775">
        <v>23</v>
      </c>
      <c r="S1775">
        <v>0</v>
      </c>
      <c r="T1775">
        <v>13</v>
      </c>
      <c r="U1775">
        <v>0</v>
      </c>
      <c r="V1775">
        <v>284</v>
      </c>
    </row>
    <row r="1776" spans="1:2" ht="12.75">
      <c r="B1776">
        <f t="shared" si="31"/>
      </c>
    </row>
    <row r="1777" spans="1:2" ht="12.75">
      <c r="A1777" t="s">
        <v>359</v>
      </c>
      <c r="B1777">
        <f t="shared" si="31"/>
      </c>
    </row>
    <row r="1778" spans="1:2" ht="12.75">
      <c r="B1778">
        <f t="shared" si="31"/>
      </c>
    </row>
    <row r="1779" spans="1:22" ht="12.75">
      <c r="B1779">
        <f t="shared" si="31"/>
      </c>
      <c r="G1779" t="s">
        <v>2</v>
      </c>
      <c r="H1779">
        <v>404</v>
      </c>
      <c r="I1779">
        <f>I1762+I1767+I1772</f>
        <v>4067</v>
      </c>
      <c r="J1779" s="1">
        <f>H1779/I1779</f>
        <v>0.09933611999016474</v>
      </c>
      <c r="K1779">
        <v>8</v>
      </c>
      <c r="L1779">
        <v>5</v>
      </c>
      <c r="M1779">
        <v>4</v>
      </c>
      <c r="N1779">
        <v>78</v>
      </c>
      <c r="O1779">
        <v>5</v>
      </c>
      <c r="P1779">
        <v>4</v>
      </c>
      <c r="Q1779">
        <v>0</v>
      </c>
      <c r="R1779">
        <v>45</v>
      </c>
      <c r="S1779">
        <v>8</v>
      </c>
      <c r="T1779">
        <v>0</v>
      </c>
      <c r="U1779">
        <v>2</v>
      </c>
      <c r="V1779">
        <v>58</v>
      </c>
    </row>
    <row r="1780" spans="1:22" ht="12.75">
      <c r="B1780">
        <f t="shared" si="31"/>
      </c>
      <c r="G1780" t="s">
        <v>3</v>
      </c>
      <c r="H1780">
        <v>9</v>
      </c>
      <c r="I1780">
        <f>I1763+I1768+I1773</f>
        <v>4067</v>
      </c>
      <c r="J1780" s="1">
        <f>H1780/I1780</f>
        <v>0.0022129333661175315</v>
      </c>
      <c r="K1780">
        <v>2</v>
      </c>
      <c r="L1780">
        <v>1</v>
      </c>
      <c r="M1780">
        <v>0</v>
      </c>
      <c r="N1780">
        <v>2</v>
      </c>
      <c r="O1780">
        <v>1</v>
      </c>
      <c r="P1780">
        <v>0</v>
      </c>
      <c r="Q1780">
        <v>0</v>
      </c>
      <c r="R1780">
        <v>0</v>
      </c>
      <c r="S1780">
        <v>1</v>
      </c>
      <c r="T1780">
        <v>0</v>
      </c>
      <c r="U1780">
        <v>1</v>
      </c>
      <c r="V1780">
        <v>1</v>
      </c>
    </row>
    <row r="1781" spans="1:22" ht="12.75">
      <c r="B1781">
        <f t="shared" si="31"/>
      </c>
      <c r="G1781" t="s">
        <v>4</v>
      </c>
      <c r="H1781">
        <v>51</v>
      </c>
      <c r="I1781">
        <f>I1764+I1769+I1774</f>
        <v>4067</v>
      </c>
      <c r="J1781" s="1">
        <f>H1781/I1781</f>
        <v>0.012539955741332678</v>
      </c>
      <c r="K1781">
        <v>12</v>
      </c>
      <c r="L1781">
        <v>6</v>
      </c>
      <c r="M1781">
        <v>0</v>
      </c>
      <c r="N1781">
        <v>31</v>
      </c>
      <c r="O1781">
        <v>2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</row>
    <row r="1782" spans="1:22" ht="12.75">
      <c r="B1782" t="str">
        <f t="shared" si="31"/>
        <v>1220GARFIELD</v>
      </c>
      <c r="C1782">
        <v>1220</v>
      </c>
      <c r="D1782" t="s">
        <v>88</v>
      </c>
      <c r="G1782" t="s">
        <v>5</v>
      </c>
      <c r="H1782">
        <v>370</v>
      </c>
      <c r="I1782">
        <f>I1765+I1770+I1775</f>
        <v>4067</v>
      </c>
      <c r="J1782" s="1">
        <f>H1782/I1782</f>
        <v>0.09097614949594296</v>
      </c>
      <c r="K1782">
        <v>0</v>
      </c>
      <c r="L1782">
        <v>0</v>
      </c>
      <c r="M1782">
        <v>42</v>
      </c>
      <c r="N1782">
        <v>0</v>
      </c>
      <c r="O1782">
        <v>0</v>
      </c>
      <c r="P1782">
        <v>0</v>
      </c>
      <c r="Q1782">
        <v>0</v>
      </c>
      <c r="R1782">
        <v>31</v>
      </c>
      <c r="S1782">
        <v>0</v>
      </c>
      <c r="T1782">
        <v>13</v>
      </c>
      <c r="U1782">
        <v>0</v>
      </c>
      <c r="V1782">
        <v>284</v>
      </c>
    </row>
    <row r="1783" spans="1:2" ht="12.75">
      <c r="B1783">
        <f t="shared" si="31"/>
      </c>
    </row>
    <row r="1784" spans="1:2" ht="12.75">
      <c r="A1784" t="s">
        <v>360</v>
      </c>
      <c r="B1784">
        <f t="shared" si="31"/>
      </c>
    </row>
    <row r="1785" spans="1:2" ht="12.75">
      <c r="B1785">
        <f t="shared" si="31"/>
      </c>
    </row>
    <row r="1786" spans="1:22" ht="12.75">
      <c r="B1786">
        <f t="shared" si="31"/>
      </c>
      <c r="F1786" t="s">
        <v>1</v>
      </c>
      <c r="G1786" t="s">
        <v>2</v>
      </c>
      <c r="H1786">
        <v>116</v>
      </c>
      <c r="I1786">
        <v>604</v>
      </c>
      <c r="J1786" s="1">
        <f>H1786/I1786</f>
        <v>0.19205298013245034</v>
      </c>
      <c r="K1786">
        <v>0</v>
      </c>
      <c r="L1786">
        <v>0</v>
      </c>
      <c r="M1786">
        <v>1</v>
      </c>
      <c r="N1786">
        <v>0</v>
      </c>
      <c r="O1786">
        <v>0</v>
      </c>
      <c r="P1786">
        <v>0</v>
      </c>
      <c r="Q1786">
        <v>0</v>
      </c>
      <c r="R1786">
        <v>4</v>
      </c>
      <c r="S1786">
        <v>6</v>
      </c>
      <c r="T1786">
        <v>2</v>
      </c>
      <c r="U1786">
        <v>13</v>
      </c>
      <c r="V1786">
        <v>73</v>
      </c>
    </row>
    <row r="1787" spans="1:22" ht="12.75">
      <c r="B1787">
        <f t="shared" si="31"/>
      </c>
      <c r="G1787" t="s">
        <v>3</v>
      </c>
      <c r="H1787">
        <v>0</v>
      </c>
      <c r="I1787">
        <v>604</v>
      </c>
      <c r="J1787" s="1">
        <f>H1787/I1787</f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</row>
    <row r="1788" spans="1:22" ht="12.75">
      <c r="B1788">
        <f t="shared" si="31"/>
      </c>
      <c r="G1788" t="s">
        <v>4</v>
      </c>
      <c r="H1788">
        <v>0</v>
      </c>
      <c r="I1788">
        <v>604</v>
      </c>
      <c r="J1788" s="1">
        <f>H1788/I1788</f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</row>
    <row r="1789" spans="1:22" ht="12.75">
      <c r="B1789">
        <f t="shared" si="31"/>
      </c>
      <c r="G1789" t="s">
        <v>5</v>
      </c>
      <c r="H1789">
        <v>0</v>
      </c>
      <c r="I1789">
        <v>604</v>
      </c>
      <c r="J1789" s="1">
        <f>H1789/I1789</f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</row>
    <row r="1790" spans="1:2" ht="12.75">
      <c r="B1790">
        <f t="shared" si="31"/>
      </c>
    </row>
    <row r="1791" spans="1:22" ht="12.75">
      <c r="B1791">
        <f t="shared" si="31"/>
      </c>
      <c r="F1791" t="s">
        <v>6</v>
      </c>
      <c r="G1791" t="s">
        <v>2</v>
      </c>
      <c r="H1791">
        <v>46</v>
      </c>
      <c r="I1791">
        <v>208</v>
      </c>
      <c r="J1791" s="1">
        <f>H1791/I1791</f>
        <v>0.22115384615384615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5</v>
      </c>
      <c r="S1791">
        <v>10</v>
      </c>
      <c r="T1791">
        <v>1</v>
      </c>
      <c r="U1791">
        <v>0</v>
      </c>
      <c r="V1791">
        <v>18</v>
      </c>
    </row>
    <row r="1792" spans="1:22" ht="12.75">
      <c r="B1792">
        <f t="shared" si="31"/>
      </c>
      <c r="G1792" t="s">
        <v>3</v>
      </c>
      <c r="H1792">
        <v>3</v>
      </c>
      <c r="I1792">
        <v>208</v>
      </c>
      <c r="J1792" s="1">
        <f>H1792/I1792</f>
        <v>0.014423076923076924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1</v>
      </c>
      <c r="S1792">
        <v>2</v>
      </c>
      <c r="T1792">
        <v>0</v>
      </c>
      <c r="U1792">
        <v>0</v>
      </c>
      <c r="V1792">
        <v>0</v>
      </c>
    </row>
    <row r="1793" spans="1:22" ht="12.75">
      <c r="B1793">
        <f t="shared" si="31"/>
      </c>
      <c r="G1793" t="s">
        <v>4</v>
      </c>
      <c r="H1793">
        <v>0</v>
      </c>
      <c r="I1793">
        <v>208</v>
      </c>
      <c r="J1793" s="1">
        <f>H1793/I1793</f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</row>
    <row r="1794" spans="1:22" ht="12.75">
      <c r="B1794">
        <f t="shared" si="31"/>
      </c>
      <c r="G1794" t="s">
        <v>5</v>
      </c>
      <c r="H1794">
        <v>0</v>
      </c>
      <c r="I1794">
        <v>208</v>
      </c>
      <c r="J1794" s="1">
        <f>H1794/I1794</f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</row>
    <row r="1795" spans="1:2" ht="12.75">
      <c r="B1795">
        <f t="shared" si="31"/>
      </c>
    </row>
    <row r="1796" spans="1:22" ht="12.75">
      <c r="B1796">
        <f t="shared" si="31"/>
      </c>
      <c r="F1796" t="s">
        <v>7</v>
      </c>
      <c r="G1796" t="s">
        <v>2</v>
      </c>
      <c r="H1796">
        <v>23</v>
      </c>
      <c r="I1796">
        <v>257</v>
      </c>
      <c r="J1796" s="1">
        <f>H1796/I1796</f>
        <v>0.08949416342412451</v>
      </c>
      <c r="K1796">
        <v>0</v>
      </c>
      <c r="L1796">
        <v>0</v>
      </c>
      <c r="M1796">
        <v>1</v>
      </c>
      <c r="N1796">
        <v>0</v>
      </c>
      <c r="O1796">
        <v>0</v>
      </c>
      <c r="P1796">
        <v>0</v>
      </c>
      <c r="Q1796">
        <v>0</v>
      </c>
      <c r="R1796">
        <v>14</v>
      </c>
      <c r="S1796">
        <v>2</v>
      </c>
      <c r="T1796">
        <v>0</v>
      </c>
      <c r="U1796">
        <v>0</v>
      </c>
      <c r="V1796">
        <v>6</v>
      </c>
    </row>
    <row r="1797" spans="1:22" ht="12.75">
      <c r="B1797">
        <f t="shared" si="31"/>
      </c>
      <c r="G1797" t="s">
        <v>3</v>
      </c>
      <c r="H1797">
        <v>0</v>
      </c>
      <c r="I1797">
        <v>257</v>
      </c>
      <c r="J1797" s="1">
        <f>H1797/I1797</f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</row>
    <row r="1798" spans="1:22" ht="12.75">
      <c r="B1798">
        <f t="shared" si="31"/>
      </c>
      <c r="G1798" t="s">
        <v>4</v>
      </c>
      <c r="H1798">
        <v>2</v>
      </c>
      <c r="I1798">
        <v>257</v>
      </c>
      <c r="J1798" s="1">
        <f>H1798/I1798</f>
        <v>0.007782101167315175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2</v>
      </c>
      <c r="T1798">
        <v>0</v>
      </c>
      <c r="U1798">
        <v>0</v>
      </c>
      <c r="V1798">
        <v>0</v>
      </c>
    </row>
    <row r="1799" spans="1:22" ht="12.75">
      <c r="B1799" t="str">
        <f t="shared" si="31"/>
        <v>1220District</v>
      </c>
      <c r="C1799">
        <v>1220</v>
      </c>
      <c r="D1799" t="s">
        <v>8</v>
      </c>
      <c r="G1799" t="s">
        <v>5</v>
      </c>
      <c r="H1799">
        <v>0</v>
      </c>
      <c r="I1799">
        <v>257</v>
      </c>
      <c r="J1799" s="1">
        <f>H1799/I1799</f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</row>
    <row r="1800" spans="1:2" ht="12.75">
      <c r="B1800">
        <f t="shared" si="31"/>
      </c>
    </row>
    <row r="1801" spans="1:2" ht="12.75">
      <c r="A1801" t="s">
        <v>361</v>
      </c>
      <c r="B1801">
        <f t="shared" si="31"/>
      </c>
    </row>
    <row r="1802" spans="1:2" ht="12.75">
      <c r="B1802">
        <f t="shared" si="31"/>
      </c>
    </row>
    <row r="1803" spans="1:22" ht="12.75">
      <c r="B1803">
        <f t="shared" si="31"/>
      </c>
      <c r="G1803" t="s">
        <v>2</v>
      </c>
      <c r="H1803">
        <v>185</v>
      </c>
      <c r="I1803">
        <f>I1796+I1791+I1786</f>
        <v>1069</v>
      </c>
      <c r="J1803" s="1">
        <f>H1803/I1803</f>
        <v>0.17305893358278765</v>
      </c>
      <c r="K1803">
        <v>0</v>
      </c>
      <c r="L1803">
        <v>0</v>
      </c>
      <c r="M1803">
        <v>2</v>
      </c>
      <c r="N1803">
        <v>0</v>
      </c>
      <c r="O1803">
        <v>0</v>
      </c>
      <c r="P1803">
        <v>0</v>
      </c>
      <c r="Q1803">
        <v>0</v>
      </c>
      <c r="R1803">
        <v>23</v>
      </c>
      <c r="S1803">
        <v>18</v>
      </c>
      <c r="T1803">
        <v>3</v>
      </c>
      <c r="U1803">
        <v>13</v>
      </c>
      <c r="V1803">
        <v>97</v>
      </c>
    </row>
    <row r="1804" spans="1:22" ht="12.75">
      <c r="B1804">
        <f t="shared" si="31"/>
      </c>
      <c r="G1804" t="s">
        <v>3</v>
      </c>
      <c r="H1804">
        <v>3</v>
      </c>
      <c r="I1804">
        <f>I1797+I1792+I1787</f>
        <v>1069</v>
      </c>
      <c r="J1804" s="1">
        <f>H1804/I1804</f>
        <v>0.002806361085126286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1</v>
      </c>
      <c r="S1804">
        <v>2</v>
      </c>
      <c r="T1804">
        <v>0</v>
      </c>
      <c r="U1804">
        <v>0</v>
      </c>
      <c r="V1804">
        <v>0</v>
      </c>
    </row>
    <row r="1805" spans="1:22" ht="12.75">
      <c r="B1805">
        <f t="shared" si="31"/>
      </c>
      <c r="G1805" t="s">
        <v>4</v>
      </c>
      <c r="H1805">
        <v>2</v>
      </c>
      <c r="I1805">
        <f>I1798+I1793+I1788</f>
        <v>1069</v>
      </c>
      <c r="J1805" s="1">
        <f>H1805/I1805</f>
        <v>0.0018709073900841909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2</v>
      </c>
      <c r="T1805">
        <v>0</v>
      </c>
      <c r="U1805">
        <v>0</v>
      </c>
      <c r="V1805">
        <v>0</v>
      </c>
    </row>
    <row r="1806" spans="1:22" ht="12.75">
      <c r="B1806" t="str">
        <f t="shared" si="31"/>
        <v>GARFIELDTotals:</v>
      </c>
      <c r="C1806" t="s">
        <v>88</v>
      </c>
      <c r="D1806" t="s">
        <v>9</v>
      </c>
      <c r="G1806" t="s">
        <v>5</v>
      </c>
      <c r="H1806">
        <v>0</v>
      </c>
      <c r="I1806">
        <f>I1799+I1794+I1789</f>
        <v>1069</v>
      </c>
      <c r="J1806" s="1">
        <f>H1806/I1806</f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</row>
    <row r="1807" spans="1:2" ht="12.75">
      <c r="B1807">
        <f t="shared" si="31"/>
      </c>
    </row>
    <row r="1808" spans="1:2" ht="12.75">
      <c r="A1808" t="s">
        <v>362</v>
      </c>
      <c r="B1808">
        <f t="shared" si="31"/>
      </c>
    </row>
    <row r="1809" spans="1:2" ht="12.75">
      <c r="B1809">
        <f t="shared" si="31"/>
      </c>
    </row>
    <row r="1810" spans="1:22" ht="12.75">
      <c r="B1810">
        <f t="shared" si="31"/>
      </c>
      <c r="G1810" t="s">
        <v>2</v>
      </c>
      <c r="H1810">
        <v>1084</v>
      </c>
      <c r="I1810">
        <f>I1803+I1779+I1755</f>
        <v>10318</v>
      </c>
      <c r="J1810" s="1">
        <f>H1810/I1810</f>
        <v>0.10505911998449312</v>
      </c>
      <c r="K1810">
        <v>15</v>
      </c>
      <c r="L1810">
        <v>14</v>
      </c>
      <c r="M1810">
        <v>12</v>
      </c>
      <c r="N1810">
        <v>168</v>
      </c>
      <c r="O1810">
        <v>6</v>
      </c>
      <c r="P1810">
        <v>6</v>
      </c>
      <c r="Q1810">
        <v>0</v>
      </c>
      <c r="R1810">
        <v>224</v>
      </c>
      <c r="S1810">
        <v>129</v>
      </c>
      <c r="T1810">
        <v>10</v>
      </c>
      <c r="U1810">
        <v>32</v>
      </c>
      <c r="V1810">
        <v>211</v>
      </c>
    </row>
    <row r="1811" spans="1:22" ht="12.75">
      <c r="B1811">
        <f t="shared" si="31"/>
      </c>
      <c r="G1811" t="s">
        <v>3</v>
      </c>
      <c r="H1811">
        <v>33</v>
      </c>
      <c r="I1811">
        <f>I1804+I1780+I1756</f>
        <v>10318</v>
      </c>
      <c r="J1811" s="1">
        <f>H1811/I1811</f>
        <v>0.0031982942430703624</v>
      </c>
      <c r="K1811">
        <v>3</v>
      </c>
      <c r="L1811">
        <v>1</v>
      </c>
      <c r="M1811">
        <v>0</v>
      </c>
      <c r="N1811">
        <v>4</v>
      </c>
      <c r="O1811">
        <v>10</v>
      </c>
      <c r="P1811">
        <v>3</v>
      </c>
      <c r="Q1811">
        <v>0</v>
      </c>
      <c r="R1811">
        <v>2</v>
      </c>
      <c r="S1811">
        <v>5</v>
      </c>
      <c r="T1811">
        <v>3</v>
      </c>
      <c r="U1811">
        <v>1</v>
      </c>
      <c r="V1811">
        <v>1</v>
      </c>
    </row>
    <row r="1812" spans="1:22" ht="12.75">
      <c r="B1812">
        <f t="shared" si="31"/>
      </c>
      <c r="G1812" t="s">
        <v>4</v>
      </c>
      <c r="H1812">
        <v>73</v>
      </c>
      <c r="I1812">
        <f>I1805+I1781+I1757</f>
        <v>10318</v>
      </c>
      <c r="J1812" s="1">
        <f>H1812/I1812</f>
        <v>0.007075014537701105</v>
      </c>
      <c r="K1812">
        <v>14</v>
      </c>
      <c r="L1812">
        <v>6</v>
      </c>
      <c r="M1812">
        <v>0</v>
      </c>
      <c r="N1812">
        <v>38</v>
      </c>
      <c r="O1812">
        <v>7</v>
      </c>
      <c r="P1812">
        <v>0</v>
      </c>
      <c r="Q1812">
        <v>0</v>
      </c>
      <c r="R1812">
        <v>0</v>
      </c>
      <c r="S1812">
        <v>3</v>
      </c>
      <c r="T1812">
        <v>0</v>
      </c>
      <c r="U1812">
        <v>0</v>
      </c>
      <c r="V1812">
        <v>2</v>
      </c>
    </row>
    <row r="1813" spans="1:22" ht="12.75">
      <c r="B1813">
        <f t="shared" si="31"/>
      </c>
      <c r="G1813" t="s">
        <v>5</v>
      </c>
      <c r="H1813">
        <v>370</v>
      </c>
      <c r="I1813">
        <f>I1806+I1782+I1758</f>
        <v>10318</v>
      </c>
      <c r="J1813" s="1">
        <f>H1813/I1813</f>
        <v>0.03585966272533437</v>
      </c>
      <c r="K1813">
        <v>0</v>
      </c>
      <c r="L1813">
        <v>0</v>
      </c>
      <c r="M1813">
        <v>42</v>
      </c>
      <c r="N1813">
        <v>0</v>
      </c>
      <c r="O1813">
        <v>0</v>
      </c>
      <c r="P1813">
        <v>0</v>
      </c>
      <c r="Q1813">
        <v>0</v>
      </c>
      <c r="R1813">
        <v>31</v>
      </c>
      <c r="S1813">
        <v>0</v>
      </c>
      <c r="T1813">
        <v>13</v>
      </c>
      <c r="U1813">
        <v>0</v>
      </c>
      <c r="V1813">
        <v>284</v>
      </c>
    </row>
    <row r="1814" spans="1:2" ht="12.75">
      <c r="B1814">
        <f aca="true" t="shared" si="32" ref="B1814:B1870">CONCATENATE(C1814,D1814,E1814)</f>
      </c>
    </row>
    <row r="1815" spans="1:2" ht="12.75">
      <c r="A1815" t="s">
        <v>90</v>
      </c>
      <c r="B1815">
        <f t="shared" si="32"/>
      </c>
    </row>
    <row r="1816" spans="1:4" ht="12.75">
      <c r="B1816" t="str">
        <f t="shared" si="32"/>
        <v>1330GILPIN</v>
      </c>
      <c r="C1816">
        <v>1330</v>
      </c>
      <c r="D1816" t="s">
        <v>90</v>
      </c>
    </row>
    <row r="1817" spans="1:2" ht="12.75">
      <c r="B1817">
        <f t="shared" si="32"/>
      </c>
    </row>
    <row r="1818" spans="1:2" ht="12.75">
      <c r="A1818" t="s">
        <v>363</v>
      </c>
      <c r="B1818">
        <f t="shared" si="32"/>
      </c>
    </row>
    <row r="1819" spans="1:2" ht="12.75">
      <c r="B1819">
        <f t="shared" si="32"/>
      </c>
    </row>
    <row r="1820" spans="1:22" ht="12.75">
      <c r="B1820">
        <f t="shared" si="32"/>
      </c>
      <c r="F1820" t="s">
        <v>1</v>
      </c>
      <c r="G1820" t="s">
        <v>2</v>
      </c>
      <c r="H1820">
        <v>14</v>
      </c>
      <c r="I1820">
        <v>204</v>
      </c>
      <c r="J1820" s="1">
        <f>H1820/I1820</f>
        <v>0.06862745098039216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1</v>
      </c>
      <c r="S1820">
        <v>12</v>
      </c>
      <c r="T1820">
        <v>0</v>
      </c>
      <c r="U1820">
        <v>0</v>
      </c>
      <c r="V1820">
        <v>1</v>
      </c>
    </row>
    <row r="1821" spans="1:22" ht="12.75">
      <c r="B1821">
        <f t="shared" si="32"/>
      </c>
      <c r="G1821" t="s">
        <v>3</v>
      </c>
      <c r="H1821">
        <v>0</v>
      </c>
      <c r="I1821">
        <v>204</v>
      </c>
      <c r="J1821" s="1">
        <f>H1821/I1821</f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</row>
    <row r="1822" spans="1:22" ht="12.75">
      <c r="B1822">
        <f t="shared" si="32"/>
      </c>
      <c r="G1822" t="s">
        <v>4</v>
      </c>
      <c r="H1822">
        <v>0</v>
      </c>
      <c r="I1822">
        <v>204</v>
      </c>
      <c r="J1822" s="1">
        <f>H1822/I1822</f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</row>
    <row r="1823" spans="1:22" ht="12.75">
      <c r="B1823">
        <f t="shared" si="32"/>
      </c>
      <c r="G1823" t="s">
        <v>5</v>
      </c>
      <c r="H1823">
        <v>0</v>
      </c>
      <c r="I1823">
        <v>204</v>
      </c>
      <c r="J1823" s="1">
        <f>H1823/I1823</f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</row>
    <row r="1824" spans="1:2" ht="12.75">
      <c r="B1824">
        <f t="shared" si="32"/>
      </c>
    </row>
    <row r="1825" spans="1:22" ht="12.75">
      <c r="B1825">
        <f t="shared" si="32"/>
      </c>
      <c r="F1825" t="s">
        <v>7</v>
      </c>
      <c r="G1825" t="s">
        <v>2</v>
      </c>
      <c r="H1825">
        <v>69</v>
      </c>
      <c r="I1825">
        <v>247</v>
      </c>
      <c r="J1825" s="1">
        <f>H1825/I1825</f>
        <v>0.2793522267206478</v>
      </c>
      <c r="K1825">
        <v>0</v>
      </c>
      <c r="L1825">
        <v>0</v>
      </c>
      <c r="M1825">
        <v>0</v>
      </c>
      <c r="N1825">
        <v>4</v>
      </c>
      <c r="O1825">
        <v>0</v>
      </c>
      <c r="P1825">
        <v>3</v>
      </c>
      <c r="Q1825">
        <v>0</v>
      </c>
      <c r="R1825">
        <v>23</v>
      </c>
      <c r="S1825">
        <v>8</v>
      </c>
      <c r="T1825">
        <v>0</v>
      </c>
      <c r="U1825">
        <v>0</v>
      </c>
      <c r="V1825">
        <v>27</v>
      </c>
    </row>
    <row r="1826" spans="1:22" ht="12.75">
      <c r="B1826">
        <f t="shared" si="32"/>
      </c>
      <c r="G1826" t="s">
        <v>3</v>
      </c>
      <c r="H1826">
        <v>2</v>
      </c>
      <c r="I1826">
        <v>247</v>
      </c>
      <c r="J1826" s="1">
        <f>H1826/I1826</f>
        <v>0.008097165991902834</v>
      </c>
      <c r="K1826">
        <v>1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1</v>
      </c>
      <c r="T1826">
        <v>0</v>
      </c>
      <c r="U1826">
        <v>0</v>
      </c>
      <c r="V1826">
        <v>0</v>
      </c>
    </row>
    <row r="1827" spans="1:22" ht="12.75">
      <c r="B1827">
        <f t="shared" si="32"/>
      </c>
      <c r="G1827" t="s">
        <v>4</v>
      </c>
      <c r="H1827">
        <v>6</v>
      </c>
      <c r="I1827">
        <v>247</v>
      </c>
      <c r="J1827" s="1">
        <f>H1827/I1827</f>
        <v>0.024291497975708502</v>
      </c>
      <c r="K1827">
        <v>1</v>
      </c>
      <c r="L1827">
        <v>0</v>
      </c>
      <c r="M1827">
        <v>0</v>
      </c>
      <c r="N1827">
        <v>2</v>
      </c>
      <c r="O1827">
        <v>0</v>
      </c>
      <c r="P1827">
        <v>0</v>
      </c>
      <c r="Q1827">
        <v>0</v>
      </c>
      <c r="R1827">
        <v>0</v>
      </c>
      <c r="S1827">
        <v>2</v>
      </c>
      <c r="T1827">
        <v>0</v>
      </c>
      <c r="U1827">
        <v>0</v>
      </c>
      <c r="V1827">
        <v>0</v>
      </c>
    </row>
    <row r="1828" spans="1:22" ht="12.75">
      <c r="B1828" t="str">
        <f t="shared" si="32"/>
        <v>1330District</v>
      </c>
      <c r="C1828">
        <v>1330</v>
      </c>
      <c r="D1828" t="s">
        <v>8</v>
      </c>
      <c r="G1828" t="s">
        <v>5</v>
      </c>
      <c r="H1828">
        <v>2</v>
      </c>
      <c r="I1828">
        <v>247</v>
      </c>
      <c r="J1828" s="1">
        <f>H1828/I1828</f>
        <v>0.008097165991902834</v>
      </c>
      <c r="K1828">
        <v>0</v>
      </c>
      <c r="L1828">
        <v>0</v>
      </c>
      <c r="M1828">
        <v>2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</row>
    <row r="1829" spans="1:2" ht="12.75">
      <c r="B1829">
        <f t="shared" si="32"/>
      </c>
    </row>
    <row r="1830" spans="1:2" ht="12.75">
      <c r="A1830" t="s">
        <v>365</v>
      </c>
      <c r="B1830">
        <f t="shared" si="32"/>
      </c>
    </row>
    <row r="1831" spans="1:2" ht="12.75">
      <c r="B1831">
        <f t="shared" si="32"/>
      </c>
    </row>
    <row r="1832" spans="1:22" ht="12.75">
      <c r="B1832">
        <f t="shared" si="32"/>
      </c>
      <c r="G1832" t="s">
        <v>2</v>
      </c>
      <c r="H1832">
        <v>83</v>
      </c>
      <c r="I1832">
        <f>I1820+I1825</f>
        <v>451</v>
      </c>
      <c r="J1832" s="1">
        <f>H1832/I1832</f>
        <v>0.18403547671840353</v>
      </c>
      <c r="K1832">
        <v>0</v>
      </c>
      <c r="L1832">
        <v>0</v>
      </c>
      <c r="M1832">
        <v>0</v>
      </c>
      <c r="N1832">
        <v>4</v>
      </c>
      <c r="O1832">
        <v>0</v>
      </c>
      <c r="P1832">
        <v>3</v>
      </c>
      <c r="Q1832">
        <v>0</v>
      </c>
      <c r="R1832">
        <v>24</v>
      </c>
      <c r="S1832">
        <v>20</v>
      </c>
      <c r="T1832">
        <v>0</v>
      </c>
      <c r="U1832">
        <v>0</v>
      </c>
      <c r="V1832">
        <v>28</v>
      </c>
    </row>
    <row r="1833" spans="1:22" ht="12.75">
      <c r="B1833">
        <f t="shared" si="32"/>
      </c>
      <c r="G1833" t="s">
        <v>3</v>
      </c>
      <c r="H1833">
        <v>2</v>
      </c>
      <c r="I1833">
        <f>I1821+I1826</f>
        <v>451</v>
      </c>
      <c r="J1833" s="1">
        <f>H1833/I1833</f>
        <v>0.004434589800443459</v>
      </c>
      <c r="K1833">
        <v>1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1</v>
      </c>
      <c r="T1833">
        <v>0</v>
      </c>
      <c r="U1833">
        <v>0</v>
      </c>
      <c r="V1833">
        <v>0</v>
      </c>
    </row>
    <row r="1834" spans="1:22" ht="12.75">
      <c r="B1834">
        <f t="shared" si="32"/>
      </c>
      <c r="G1834" t="s">
        <v>4</v>
      </c>
      <c r="H1834">
        <v>6</v>
      </c>
      <c r="I1834">
        <f>I1822+I1827</f>
        <v>451</v>
      </c>
      <c r="J1834" s="1">
        <f>H1834/I1834</f>
        <v>0.013303769401330377</v>
      </c>
      <c r="K1834">
        <v>1</v>
      </c>
      <c r="L1834">
        <v>0</v>
      </c>
      <c r="M1834">
        <v>0</v>
      </c>
      <c r="N1834">
        <v>2</v>
      </c>
      <c r="O1834">
        <v>0</v>
      </c>
      <c r="P1834">
        <v>0</v>
      </c>
      <c r="Q1834">
        <v>0</v>
      </c>
      <c r="R1834">
        <v>0</v>
      </c>
      <c r="S1834">
        <v>2</v>
      </c>
      <c r="T1834">
        <v>0</v>
      </c>
      <c r="U1834">
        <v>0</v>
      </c>
      <c r="V1834">
        <v>0</v>
      </c>
    </row>
    <row r="1835" spans="1:22" ht="12.75">
      <c r="B1835" t="str">
        <f t="shared" si="32"/>
        <v>GILPINTotals:</v>
      </c>
      <c r="C1835" t="s">
        <v>90</v>
      </c>
      <c r="D1835" t="s">
        <v>9</v>
      </c>
      <c r="G1835" t="s">
        <v>5</v>
      </c>
      <c r="H1835">
        <v>2</v>
      </c>
      <c r="I1835">
        <f>I1823+I1828</f>
        <v>451</v>
      </c>
      <c r="J1835" s="1">
        <f>H1835/I1835</f>
        <v>0.004434589800443459</v>
      </c>
      <c r="K1835">
        <v>0</v>
      </c>
      <c r="L1835">
        <v>0</v>
      </c>
      <c r="M1835">
        <v>2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</row>
    <row r="1836" spans="1:2" ht="12.75">
      <c r="B1836">
        <f t="shared" si="32"/>
      </c>
    </row>
    <row r="1837" spans="1:2" ht="12.75">
      <c r="A1837" t="s">
        <v>364</v>
      </c>
      <c r="B1837">
        <f t="shared" si="32"/>
      </c>
    </row>
    <row r="1838" spans="1:2" ht="12.75">
      <c r="B1838">
        <f t="shared" si="32"/>
      </c>
    </row>
    <row r="1839" spans="1:22" ht="12.75">
      <c r="B1839">
        <f t="shared" si="32"/>
      </c>
      <c r="G1839" t="s">
        <v>2</v>
      </c>
      <c r="H1839">
        <v>83</v>
      </c>
      <c r="I1839">
        <f>I1832</f>
        <v>451</v>
      </c>
      <c r="J1839" s="1">
        <f>H1839/I1839</f>
        <v>0.18403547671840353</v>
      </c>
      <c r="K1839">
        <v>0</v>
      </c>
      <c r="L1839">
        <v>0</v>
      </c>
      <c r="M1839">
        <v>0</v>
      </c>
      <c r="N1839">
        <v>4</v>
      </c>
      <c r="O1839">
        <v>0</v>
      </c>
      <c r="P1839">
        <v>3</v>
      </c>
      <c r="Q1839">
        <v>0</v>
      </c>
      <c r="R1839">
        <v>24</v>
      </c>
      <c r="S1839">
        <v>20</v>
      </c>
      <c r="T1839">
        <v>0</v>
      </c>
      <c r="U1839">
        <v>0</v>
      </c>
      <c r="V1839">
        <v>28</v>
      </c>
    </row>
    <row r="1840" spans="1:22" ht="12.75">
      <c r="B1840">
        <f t="shared" si="32"/>
      </c>
      <c r="G1840" t="s">
        <v>3</v>
      </c>
      <c r="H1840">
        <v>2</v>
      </c>
      <c r="I1840">
        <f>I1833</f>
        <v>451</v>
      </c>
      <c r="J1840" s="1">
        <f>H1840/I1840</f>
        <v>0.004434589800443459</v>
      </c>
      <c r="K1840">
        <v>1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1</v>
      </c>
      <c r="T1840">
        <v>0</v>
      </c>
      <c r="U1840">
        <v>0</v>
      </c>
      <c r="V1840">
        <v>0</v>
      </c>
    </row>
    <row r="1841" spans="1:22" ht="12.75">
      <c r="B1841">
        <f t="shared" si="32"/>
      </c>
      <c r="G1841" t="s">
        <v>4</v>
      </c>
      <c r="H1841">
        <v>6</v>
      </c>
      <c r="I1841">
        <f>I1834</f>
        <v>451</v>
      </c>
      <c r="J1841" s="1">
        <f>H1841/I1841</f>
        <v>0.013303769401330377</v>
      </c>
      <c r="K1841">
        <v>1</v>
      </c>
      <c r="L1841">
        <v>0</v>
      </c>
      <c r="M1841">
        <v>0</v>
      </c>
      <c r="N1841">
        <v>2</v>
      </c>
      <c r="O1841">
        <v>0</v>
      </c>
      <c r="P1841">
        <v>0</v>
      </c>
      <c r="Q1841">
        <v>0</v>
      </c>
      <c r="R1841">
        <v>0</v>
      </c>
      <c r="S1841">
        <v>2</v>
      </c>
      <c r="T1841">
        <v>0</v>
      </c>
      <c r="U1841">
        <v>0</v>
      </c>
      <c r="V1841">
        <v>0</v>
      </c>
    </row>
    <row r="1842" spans="1:22" ht="12.75">
      <c r="B1842">
        <f t="shared" si="32"/>
      </c>
      <c r="G1842" t="s">
        <v>5</v>
      </c>
      <c r="H1842">
        <v>2</v>
      </c>
      <c r="I1842">
        <f>I1835</f>
        <v>451</v>
      </c>
      <c r="J1842" s="1">
        <f>H1842/I1842</f>
        <v>0.004434589800443459</v>
      </c>
      <c r="K1842">
        <v>0</v>
      </c>
      <c r="L1842">
        <v>0</v>
      </c>
      <c r="M1842">
        <v>2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</row>
    <row r="1844" spans="1:2" ht="12.75">
      <c r="A1844" t="s">
        <v>91</v>
      </c>
      <c r="B1844">
        <f t="shared" si="32"/>
      </c>
    </row>
    <row r="1845" spans="1:4" ht="12.75">
      <c r="B1845" t="str">
        <f t="shared" si="32"/>
        <v>1340WEST</v>
      </c>
      <c r="C1845">
        <v>1340</v>
      </c>
      <c r="D1845" t="s">
        <v>92</v>
      </c>
    </row>
    <row r="1846" spans="1:2" ht="12.75">
      <c r="B1846">
        <f t="shared" si="32"/>
      </c>
    </row>
    <row r="1847" spans="1:2" ht="12.75">
      <c r="A1847" t="s">
        <v>366</v>
      </c>
      <c r="B1847">
        <f t="shared" si="32"/>
      </c>
    </row>
    <row r="1848" spans="1:2" ht="12.75">
      <c r="B1848">
        <f t="shared" si="32"/>
      </c>
    </row>
    <row r="1849" spans="1:22" ht="12.75">
      <c r="B1849">
        <f t="shared" si="32"/>
      </c>
      <c r="F1849" t="s">
        <v>1</v>
      </c>
      <c r="G1849" t="s">
        <v>2</v>
      </c>
      <c r="H1849">
        <v>8</v>
      </c>
      <c r="I1849">
        <v>226</v>
      </c>
      <c r="J1849" s="1">
        <f>H1849/I1849</f>
        <v>0.035398230088495575</v>
      </c>
      <c r="K1849">
        <v>0</v>
      </c>
      <c r="L1849">
        <v>0</v>
      </c>
      <c r="M1849">
        <v>0</v>
      </c>
      <c r="N1849">
        <v>3</v>
      </c>
      <c r="O1849">
        <v>0</v>
      </c>
      <c r="P1849">
        <v>0</v>
      </c>
      <c r="Q1849">
        <v>0</v>
      </c>
      <c r="R1849">
        <v>4</v>
      </c>
      <c r="S1849">
        <v>0</v>
      </c>
      <c r="T1849">
        <v>0</v>
      </c>
      <c r="U1849">
        <v>1</v>
      </c>
      <c r="V1849">
        <v>0</v>
      </c>
    </row>
    <row r="1850" spans="1:22" ht="12.75">
      <c r="B1850">
        <f t="shared" si="32"/>
      </c>
      <c r="G1850" t="s">
        <v>3</v>
      </c>
      <c r="H1850">
        <v>0</v>
      </c>
      <c r="I1850">
        <v>226</v>
      </c>
      <c r="J1850" s="1">
        <f>H1850/I1850</f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</row>
    <row r="1851" spans="1:22" ht="12.75">
      <c r="B1851">
        <f t="shared" si="32"/>
      </c>
      <c r="G1851" t="s">
        <v>4</v>
      </c>
      <c r="H1851">
        <v>0</v>
      </c>
      <c r="I1851">
        <v>226</v>
      </c>
      <c r="J1851" s="1">
        <f>H1851/I1851</f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</row>
    <row r="1852" spans="1:22" ht="12.75">
      <c r="B1852">
        <f t="shared" si="32"/>
      </c>
      <c r="G1852" t="s">
        <v>5</v>
      </c>
      <c r="H1852">
        <v>0</v>
      </c>
      <c r="I1852">
        <v>226</v>
      </c>
      <c r="J1852" s="1">
        <f>H1852/I1852</f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</row>
    <row r="1853" spans="1:2" ht="12.75">
      <c r="B1853">
        <f t="shared" si="32"/>
      </c>
    </row>
    <row r="1854" spans="1:22" ht="12.75">
      <c r="B1854">
        <f t="shared" si="32"/>
      </c>
      <c r="F1854" t="s">
        <v>6</v>
      </c>
      <c r="G1854" t="s">
        <v>2</v>
      </c>
      <c r="H1854">
        <v>13</v>
      </c>
      <c r="I1854">
        <v>135</v>
      </c>
      <c r="J1854" s="1">
        <f>H1854/I1854</f>
        <v>0.0962962962962963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1</v>
      </c>
      <c r="S1854">
        <v>7</v>
      </c>
      <c r="T1854">
        <v>2</v>
      </c>
      <c r="U1854">
        <v>0</v>
      </c>
      <c r="V1854">
        <v>2</v>
      </c>
    </row>
    <row r="1855" spans="1:22" ht="12.75">
      <c r="B1855">
        <f t="shared" si="32"/>
      </c>
      <c r="G1855" t="s">
        <v>3</v>
      </c>
      <c r="H1855">
        <v>1</v>
      </c>
      <c r="I1855">
        <v>135</v>
      </c>
      <c r="J1855" s="1">
        <f>H1855/I1855</f>
        <v>0.007407407407407408</v>
      </c>
      <c r="K1855">
        <v>0</v>
      </c>
      <c r="L1855">
        <v>0</v>
      </c>
      <c r="M1855">
        <v>0</v>
      </c>
      <c r="N1855">
        <v>1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</row>
    <row r="1856" spans="1:22" ht="12.75">
      <c r="B1856">
        <f t="shared" si="32"/>
      </c>
      <c r="G1856" t="s">
        <v>4</v>
      </c>
      <c r="H1856">
        <v>1</v>
      </c>
      <c r="I1856">
        <v>135</v>
      </c>
      <c r="J1856" s="1">
        <f>H1856/I1856</f>
        <v>0.007407407407407408</v>
      </c>
      <c r="K1856">
        <v>0</v>
      </c>
      <c r="L1856">
        <v>0</v>
      </c>
      <c r="M1856">
        <v>0</v>
      </c>
      <c r="N1856">
        <v>1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</row>
    <row r="1857" spans="1:22" ht="12.75">
      <c r="B1857">
        <f t="shared" si="32"/>
      </c>
      <c r="G1857" t="s">
        <v>5</v>
      </c>
      <c r="H1857">
        <v>0</v>
      </c>
      <c r="I1857">
        <v>135</v>
      </c>
      <c r="J1857" s="1">
        <f>H1857/I1857</f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</row>
    <row r="1858" spans="1:2" ht="12.75">
      <c r="B1858">
        <f t="shared" si="32"/>
      </c>
    </row>
    <row r="1859" spans="1:22" ht="12.75">
      <c r="B1859">
        <f t="shared" si="32"/>
      </c>
      <c r="F1859" t="s">
        <v>7</v>
      </c>
      <c r="G1859" t="s">
        <v>2</v>
      </c>
      <c r="H1859">
        <v>19</v>
      </c>
      <c r="I1859">
        <v>188</v>
      </c>
      <c r="J1859" s="1">
        <f>H1859/I1859</f>
        <v>0.10106382978723404</v>
      </c>
      <c r="K1859">
        <v>1</v>
      </c>
      <c r="L1859">
        <v>7</v>
      </c>
      <c r="M1859">
        <v>0</v>
      </c>
      <c r="N1859">
        <v>4</v>
      </c>
      <c r="O1859">
        <v>0</v>
      </c>
      <c r="P1859">
        <v>3</v>
      </c>
      <c r="Q1859">
        <v>0</v>
      </c>
      <c r="R1859">
        <v>0</v>
      </c>
      <c r="S1859">
        <v>2</v>
      </c>
      <c r="T1859">
        <v>2</v>
      </c>
      <c r="U1859">
        <v>0</v>
      </c>
      <c r="V1859">
        <v>0</v>
      </c>
    </row>
    <row r="1860" spans="1:22" ht="12.75">
      <c r="B1860">
        <f t="shared" si="32"/>
      </c>
      <c r="G1860" t="s">
        <v>3</v>
      </c>
      <c r="H1860">
        <v>0</v>
      </c>
      <c r="I1860">
        <v>188</v>
      </c>
      <c r="J1860" s="1">
        <f>H1860/I1860</f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</row>
    <row r="1861" spans="1:22" ht="12.75">
      <c r="B1861">
        <f t="shared" si="32"/>
      </c>
      <c r="G1861" t="s">
        <v>4</v>
      </c>
      <c r="H1861">
        <v>8</v>
      </c>
      <c r="I1861">
        <v>188</v>
      </c>
      <c r="J1861" s="1">
        <f>H1861/I1861</f>
        <v>0.0425531914893617</v>
      </c>
      <c r="K1861">
        <v>1</v>
      </c>
      <c r="L1861">
        <v>7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</row>
    <row r="1862" spans="1:22" ht="12.75">
      <c r="B1862" t="str">
        <f t="shared" si="32"/>
        <v>1340District</v>
      </c>
      <c r="C1862">
        <v>1340</v>
      </c>
      <c r="D1862" t="s">
        <v>8</v>
      </c>
      <c r="G1862" t="s">
        <v>5</v>
      </c>
      <c r="H1862">
        <v>0</v>
      </c>
      <c r="I1862">
        <v>188</v>
      </c>
      <c r="J1862" s="1">
        <f>H1862/I1862</f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</row>
    <row r="1863" spans="1:2" ht="12.75">
      <c r="B1863">
        <f t="shared" si="32"/>
      </c>
    </row>
    <row r="1864" spans="1:2" ht="12.75">
      <c r="A1864" t="s">
        <v>367</v>
      </c>
      <c r="B1864">
        <f t="shared" si="32"/>
      </c>
    </row>
    <row r="1865" spans="1:2" ht="12.75">
      <c r="B1865">
        <f t="shared" si="32"/>
      </c>
    </row>
    <row r="1866" spans="1:22" ht="12.75">
      <c r="B1866">
        <f t="shared" si="32"/>
      </c>
      <c r="G1866" t="s">
        <v>2</v>
      </c>
      <c r="H1866">
        <v>40</v>
      </c>
      <c r="I1866">
        <f>I1849+I1854+I1859</f>
        <v>549</v>
      </c>
      <c r="J1866" s="1">
        <f>H1866/I1866</f>
        <v>0.07285974499089254</v>
      </c>
      <c r="K1866">
        <v>1</v>
      </c>
      <c r="L1866">
        <v>7</v>
      </c>
      <c r="M1866">
        <v>0</v>
      </c>
      <c r="N1866">
        <v>7</v>
      </c>
      <c r="O1866">
        <v>0</v>
      </c>
      <c r="P1866">
        <v>3</v>
      </c>
      <c r="Q1866">
        <v>0</v>
      </c>
      <c r="R1866">
        <v>5</v>
      </c>
      <c r="S1866">
        <v>9</v>
      </c>
      <c r="T1866">
        <v>4</v>
      </c>
      <c r="U1866">
        <v>1</v>
      </c>
      <c r="V1866">
        <v>2</v>
      </c>
    </row>
    <row r="1867" spans="1:22" ht="12.75">
      <c r="B1867">
        <f t="shared" si="32"/>
      </c>
      <c r="G1867" t="s">
        <v>3</v>
      </c>
      <c r="H1867">
        <v>1</v>
      </c>
      <c r="I1867">
        <f>I1850+I1855+I1860</f>
        <v>549</v>
      </c>
      <c r="J1867" s="1">
        <f>H1867/I1867</f>
        <v>0.0018214936247723133</v>
      </c>
      <c r="K1867">
        <v>0</v>
      </c>
      <c r="L1867">
        <v>0</v>
      </c>
      <c r="M1867">
        <v>0</v>
      </c>
      <c r="N1867">
        <v>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</row>
    <row r="1868" spans="1:22" ht="12.75">
      <c r="B1868">
        <f t="shared" si="32"/>
      </c>
      <c r="G1868" t="s">
        <v>4</v>
      </c>
      <c r="H1868">
        <v>9</v>
      </c>
      <c r="I1868">
        <f>I1851+I1856+I1861</f>
        <v>549</v>
      </c>
      <c r="J1868" s="1">
        <f>H1868/I1868</f>
        <v>0.01639344262295082</v>
      </c>
      <c r="K1868">
        <v>1</v>
      </c>
      <c r="L1868">
        <v>7</v>
      </c>
      <c r="M1868">
        <v>0</v>
      </c>
      <c r="N1868">
        <v>1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</row>
    <row r="1869" spans="1:22" ht="12.75">
      <c r="B1869" t="str">
        <f t="shared" si="32"/>
        <v>1350EAST</v>
      </c>
      <c r="C1869">
        <v>1350</v>
      </c>
      <c r="D1869" t="s">
        <v>93</v>
      </c>
      <c r="G1869" t="s">
        <v>5</v>
      </c>
      <c r="H1869">
        <v>0</v>
      </c>
      <c r="I1869">
        <f>I1852+I1857+I1862</f>
        <v>549</v>
      </c>
      <c r="J1869" s="1">
        <f>H1869/I1869</f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</row>
    <row r="1870" spans="1:2" ht="12.75">
      <c r="B1870">
        <f t="shared" si="32"/>
      </c>
    </row>
    <row r="1871" spans="1:2" ht="12.75">
      <c r="A1871" t="s">
        <v>368</v>
      </c>
      <c r="B1871">
        <f aca="true" t="shared" si="33" ref="B1871:B1928">CONCATENATE(C1871,D1871,E1871)</f>
      </c>
    </row>
    <row r="1872" spans="1:2" ht="12.75">
      <c r="B1872">
        <f t="shared" si="33"/>
      </c>
    </row>
    <row r="1873" spans="1:22" ht="12.75">
      <c r="B1873">
        <f t="shared" si="33"/>
      </c>
      <c r="F1873" t="s">
        <v>1</v>
      </c>
      <c r="G1873" t="s">
        <v>2</v>
      </c>
      <c r="H1873">
        <v>3</v>
      </c>
      <c r="I1873">
        <v>596</v>
      </c>
      <c r="J1873" s="1">
        <f>H1873/I1873</f>
        <v>0.0050335570469798654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3</v>
      </c>
      <c r="T1873">
        <v>0</v>
      </c>
      <c r="U1873">
        <v>0</v>
      </c>
      <c r="V1873">
        <v>0</v>
      </c>
    </row>
    <row r="1874" spans="1:22" ht="12.75">
      <c r="B1874">
        <f t="shared" si="33"/>
      </c>
      <c r="G1874" t="s">
        <v>3</v>
      </c>
      <c r="H1874">
        <v>0</v>
      </c>
      <c r="I1874">
        <v>596</v>
      </c>
      <c r="J1874" s="1">
        <f>H1874/I1874</f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</row>
    <row r="1875" spans="1:22" ht="12.75">
      <c r="B1875">
        <f t="shared" si="33"/>
      </c>
      <c r="G1875" t="s">
        <v>4</v>
      </c>
      <c r="H1875">
        <v>0</v>
      </c>
      <c r="I1875">
        <v>596</v>
      </c>
      <c r="J1875" s="1">
        <f>H1875/I1875</f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</row>
    <row r="1876" spans="1:22" ht="12.75">
      <c r="B1876">
        <f t="shared" si="33"/>
      </c>
      <c r="G1876" t="s">
        <v>5</v>
      </c>
      <c r="H1876">
        <v>1</v>
      </c>
      <c r="I1876">
        <v>596</v>
      </c>
      <c r="J1876" s="1">
        <f>H1876/I1876</f>
        <v>0.0016778523489932886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1</v>
      </c>
      <c r="S1876">
        <v>0</v>
      </c>
      <c r="T1876">
        <v>0</v>
      </c>
      <c r="U1876">
        <v>0</v>
      </c>
      <c r="V1876">
        <v>0</v>
      </c>
    </row>
    <row r="1877" spans="1:2" ht="12.75">
      <c r="B1877">
        <f t="shared" si="33"/>
      </c>
    </row>
    <row r="1878" spans="1:22" ht="12.75">
      <c r="B1878">
        <f t="shared" si="33"/>
      </c>
      <c r="F1878" t="s">
        <v>6</v>
      </c>
      <c r="G1878" t="s">
        <v>2</v>
      </c>
      <c r="H1878">
        <v>43</v>
      </c>
      <c r="I1878">
        <v>327</v>
      </c>
      <c r="J1878" s="1">
        <f>H1878/I1878</f>
        <v>0.13149847094801223</v>
      </c>
      <c r="K1878">
        <v>6</v>
      </c>
      <c r="L1878">
        <v>1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36</v>
      </c>
    </row>
    <row r="1879" spans="1:22" ht="12.75">
      <c r="B1879">
        <f t="shared" si="33"/>
      </c>
      <c r="G1879" t="s">
        <v>3</v>
      </c>
      <c r="H1879">
        <v>0</v>
      </c>
      <c r="I1879">
        <v>327</v>
      </c>
      <c r="J1879" s="1">
        <f>H1879/I1879</f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</row>
    <row r="1880" spans="1:22" ht="12.75">
      <c r="B1880">
        <f t="shared" si="33"/>
      </c>
      <c r="G1880" t="s">
        <v>4</v>
      </c>
      <c r="H1880">
        <v>7</v>
      </c>
      <c r="I1880">
        <v>327</v>
      </c>
      <c r="J1880" s="1">
        <f>H1880/I1880</f>
        <v>0.021406727828746176</v>
      </c>
      <c r="K1880">
        <v>6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1</v>
      </c>
    </row>
    <row r="1881" spans="1:22" ht="12.75">
      <c r="B1881">
        <f t="shared" si="33"/>
      </c>
      <c r="G1881" t="s">
        <v>5</v>
      </c>
      <c r="H1881">
        <v>0</v>
      </c>
      <c r="I1881">
        <v>327</v>
      </c>
      <c r="J1881" s="1">
        <f>H1881/I1881</f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</row>
    <row r="1882" spans="1:2" ht="12.75">
      <c r="B1882">
        <f t="shared" si="33"/>
      </c>
    </row>
    <row r="1883" spans="1:22" ht="12.75">
      <c r="B1883">
        <f t="shared" si="33"/>
      </c>
      <c r="F1883" t="s">
        <v>7</v>
      </c>
      <c r="G1883" t="s">
        <v>2</v>
      </c>
      <c r="H1883">
        <v>114</v>
      </c>
      <c r="I1883">
        <v>506</v>
      </c>
      <c r="J1883" s="1">
        <f>H1883/I1883</f>
        <v>0.22529644268774704</v>
      </c>
      <c r="K1883">
        <v>7</v>
      </c>
      <c r="L1883">
        <v>2</v>
      </c>
      <c r="M1883">
        <v>2</v>
      </c>
      <c r="N1883">
        <v>6</v>
      </c>
      <c r="O1883">
        <v>0</v>
      </c>
      <c r="P1883">
        <v>0</v>
      </c>
      <c r="Q1883">
        <v>0</v>
      </c>
      <c r="R1883">
        <v>28</v>
      </c>
      <c r="S1883">
        <v>0</v>
      </c>
      <c r="T1883">
        <v>0</v>
      </c>
      <c r="U1883">
        <v>0</v>
      </c>
      <c r="V1883">
        <v>68</v>
      </c>
    </row>
    <row r="1884" spans="1:22" ht="12.75">
      <c r="B1884">
        <f t="shared" si="33"/>
      </c>
      <c r="G1884" t="s">
        <v>3</v>
      </c>
      <c r="H1884">
        <v>1</v>
      </c>
      <c r="I1884">
        <v>506</v>
      </c>
      <c r="J1884" s="1">
        <f>H1884/I1884</f>
        <v>0.001976284584980237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1</v>
      </c>
      <c r="S1884">
        <v>0</v>
      </c>
      <c r="T1884">
        <v>0</v>
      </c>
      <c r="U1884">
        <v>0</v>
      </c>
      <c r="V1884">
        <v>0</v>
      </c>
    </row>
    <row r="1885" spans="1:22" ht="12.75">
      <c r="B1885">
        <f t="shared" si="33"/>
      </c>
      <c r="G1885" t="s">
        <v>4</v>
      </c>
      <c r="H1885">
        <v>5</v>
      </c>
      <c r="I1885">
        <v>506</v>
      </c>
      <c r="J1885" s="1">
        <f>H1885/I1885</f>
        <v>0.009881422924901186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</row>
    <row r="1886" spans="1:22" ht="12.75">
      <c r="B1886" t="str">
        <f t="shared" si="33"/>
        <v>1350District</v>
      </c>
      <c r="C1886">
        <v>1350</v>
      </c>
      <c r="D1886" t="s">
        <v>8</v>
      </c>
      <c r="G1886" t="s">
        <v>5</v>
      </c>
      <c r="H1886">
        <v>0</v>
      </c>
      <c r="I1886">
        <v>506</v>
      </c>
      <c r="J1886" s="1">
        <f>H1886/I1886</f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</row>
    <row r="1887" spans="1:2" ht="12.75">
      <c r="B1887">
        <f t="shared" si="33"/>
      </c>
    </row>
    <row r="1888" spans="1:2" ht="12.75">
      <c r="A1888" t="s">
        <v>369</v>
      </c>
      <c r="B1888">
        <f t="shared" si="33"/>
      </c>
    </row>
    <row r="1889" spans="1:2" ht="12.75">
      <c r="B1889">
        <f t="shared" si="33"/>
      </c>
    </row>
    <row r="1890" spans="1:22" ht="12.75">
      <c r="B1890">
        <f t="shared" si="33"/>
      </c>
      <c r="G1890" t="s">
        <v>2</v>
      </c>
      <c r="H1890">
        <v>160</v>
      </c>
      <c r="I1890">
        <f>I1873+I1878+I1883</f>
        <v>1429</v>
      </c>
      <c r="J1890" s="1">
        <f>H1890/I1890</f>
        <v>0.11196641007697691</v>
      </c>
      <c r="K1890">
        <v>13</v>
      </c>
      <c r="L1890">
        <v>3</v>
      </c>
      <c r="M1890">
        <v>2</v>
      </c>
      <c r="N1890">
        <v>6</v>
      </c>
      <c r="O1890">
        <v>0</v>
      </c>
      <c r="P1890">
        <v>0</v>
      </c>
      <c r="Q1890">
        <v>0</v>
      </c>
      <c r="R1890">
        <v>28</v>
      </c>
      <c r="S1890">
        <v>3</v>
      </c>
      <c r="T1890">
        <v>0</v>
      </c>
      <c r="U1890">
        <v>0</v>
      </c>
      <c r="V1890">
        <v>104</v>
      </c>
    </row>
    <row r="1891" spans="1:22" ht="12.75">
      <c r="B1891">
        <f t="shared" si="33"/>
      </c>
      <c r="G1891" t="s">
        <v>3</v>
      </c>
      <c r="H1891">
        <v>1</v>
      </c>
      <c r="I1891">
        <f>I1874+I1879+I1884</f>
        <v>1429</v>
      </c>
      <c r="J1891" s="1">
        <f>H1891/I1891</f>
        <v>0.0006997900629811056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1</v>
      </c>
      <c r="S1891">
        <v>0</v>
      </c>
      <c r="T1891">
        <v>0</v>
      </c>
      <c r="U1891">
        <v>0</v>
      </c>
      <c r="V1891">
        <v>0</v>
      </c>
    </row>
    <row r="1892" spans="1:22" ht="12.75">
      <c r="B1892">
        <f t="shared" si="33"/>
      </c>
      <c r="G1892" t="s">
        <v>4</v>
      </c>
      <c r="H1892">
        <v>12</v>
      </c>
      <c r="I1892">
        <f>I1875+I1880+I1885</f>
        <v>1429</v>
      </c>
      <c r="J1892" s="1">
        <f>H1892/I1892</f>
        <v>0.008397480755773267</v>
      </c>
      <c r="K1892">
        <v>6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1</v>
      </c>
    </row>
    <row r="1893" spans="1:22" ht="12.75">
      <c r="B1893" t="str">
        <f t="shared" si="33"/>
        <v>GRANDTotals:</v>
      </c>
      <c r="C1893" t="s">
        <v>91</v>
      </c>
      <c r="D1893" t="s">
        <v>9</v>
      </c>
      <c r="G1893" t="s">
        <v>5</v>
      </c>
      <c r="H1893">
        <v>1</v>
      </c>
      <c r="I1893">
        <f>I1876+I1881+I1886</f>
        <v>1429</v>
      </c>
      <c r="J1893" s="1">
        <f>H1893/I1893</f>
        <v>0.0006997900629811056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1</v>
      </c>
      <c r="S1893">
        <v>0</v>
      </c>
      <c r="T1893">
        <v>0</v>
      </c>
      <c r="U1893">
        <v>0</v>
      </c>
      <c r="V1893">
        <v>0</v>
      </c>
    </row>
    <row r="1894" spans="1:2" ht="12.75">
      <c r="B1894">
        <f t="shared" si="33"/>
      </c>
    </row>
    <row r="1895" spans="1:2" ht="12.75">
      <c r="A1895" t="s">
        <v>370</v>
      </c>
      <c r="B1895">
        <f t="shared" si="33"/>
      </c>
    </row>
    <row r="1896" spans="1:2" ht="12.75">
      <c r="B1896">
        <f t="shared" si="33"/>
      </c>
    </row>
    <row r="1897" spans="1:22" ht="12.75">
      <c r="B1897">
        <f t="shared" si="33"/>
      </c>
      <c r="G1897" t="s">
        <v>2</v>
      </c>
      <c r="H1897">
        <v>200</v>
      </c>
      <c r="I1897">
        <f>I1890+I1866</f>
        <v>1978</v>
      </c>
      <c r="J1897" s="1">
        <f>H1897/I1897</f>
        <v>0.10111223458038422</v>
      </c>
      <c r="K1897">
        <v>14</v>
      </c>
      <c r="L1897">
        <v>10</v>
      </c>
      <c r="M1897">
        <v>2</v>
      </c>
      <c r="N1897">
        <v>13</v>
      </c>
      <c r="O1897">
        <v>0</v>
      </c>
      <c r="P1897">
        <v>3</v>
      </c>
      <c r="Q1897">
        <v>0</v>
      </c>
      <c r="R1897">
        <v>33</v>
      </c>
      <c r="S1897">
        <v>12</v>
      </c>
      <c r="T1897">
        <v>4</v>
      </c>
      <c r="U1897">
        <v>1</v>
      </c>
      <c r="V1897">
        <v>106</v>
      </c>
    </row>
    <row r="1898" spans="1:22" ht="12.75">
      <c r="B1898">
        <f t="shared" si="33"/>
      </c>
      <c r="G1898" t="s">
        <v>3</v>
      </c>
      <c r="H1898">
        <v>2</v>
      </c>
      <c r="I1898">
        <f>I1891+I1867</f>
        <v>1978</v>
      </c>
      <c r="J1898" s="1">
        <f>H1898/I1898</f>
        <v>0.0010111223458038423</v>
      </c>
      <c r="K1898">
        <v>0</v>
      </c>
      <c r="L1898">
        <v>0</v>
      </c>
      <c r="M1898">
        <v>0</v>
      </c>
      <c r="N1898">
        <v>1</v>
      </c>
      <c r="O1898">
        <v>0</v>
      </c>
      <c r="P1898">
        <v>0</v>
      </c>
      <c r="Q1898">
        <v>0</v>
      </c>
      <c r="R1898">
        <v>1</v>
      </c>
      <c r="S1898">
        <v>0</v>
      </c>
      <c r="T1898">
        <v>0</v>
      </c>
      <c r="U1898">
        <v>0</v>
      </c>
      <c r="V1898">
        <v>0</v>
      </c>
    </row>
    <row r="1899" spans="1:22" ht="12.75">
      <c r="B1899">
        <f t="shared" si="33"/>
      </c>
      <c r="G1899" t="s">
        <v>4</v>
      </c>
      <c r="H1899">
        <v>21</v>
      </c>
      <c r="I1899">
        <f>I1892+I1868</f>
        <v>1978</v>
      </c>
      <c r="J1899" s="1">
        <f>H1899/I1899</f>
        <v>0.010616784630940344</v>
      </c>
      <c r="K1899">
        <v>7</v>
      </c>
      <c r="L1899">
        <v>7</v>
      </c>
      <c r="M1899">
        <v>0</v>
      </c>
      <c r="N1899">
        <v>1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1</v>
      </c>
    </row>
    <row r="1900" spans="1:22" ht="12.75">
      <c r="B1900">
        <f t="shared" si="33"/>
      </c>
      <c r="G1900" t="s">
        <v>5</v>
      </c>
      <c r="H1900">
        <v>1</v>
      </c>
      <c r="I1900">
        <f>I1893+I1869</f>
        <v>1978</v>
      </c>
      <c r="J1900" s="1">
        <f>H1900/I1900</f>
        <v>0.0005055611729019212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1</v>
      </c>
      <c r="S1900">
        <v>0</v>
      </c>
      <c r="T1900">
        <v>0</v>
      </c>
      <c r="U1900">
        <v>0</v>
      </c>
      <c r="V1900">
        <v>0</v>
      </c>
    </row>
    <row r="1901" spans="1:2" ht="12.75">
      <c r="B1901">
        <f t="shared" si="33"/>
      </c>
    </row>
    <row r="1902" spans="1:2" ht="12.75">
      <c r="A1902" t="s">
        <v>94</v>
      </c>
      <c r="B1902">
        <f t="shared" si="33"/>
      </c>
    </row>
    <row r="1903" spans="1:4" ht="12.75">
      <c r="B1903" t="str">
        <f t="shared" si="33"/>
        <v>1360GUNNISON</v>
      </c>
      <c r="C1903">
        <v>1360</v>
      </c>
      <c r="D1903" t="s">
        <v>94</v>
      </c>
    </row>
    <row r="1904" spans="1:2" ht="12.75">
      <c r="B1904">
        <f t="shared" si="33"/>
      </c>
    </row>
    <row r="1905" spans="1:2" ht="12.75">
      <c r="A1905" t="s">
        <v>371</v>
      </c>
      <c r="B1905">
        <f t="shared" si="33"/>
      </c>
    </row>
    <row r="1906" spans="1:2" ht="12.75">
      <c r="B1906">
        <f t="shared" si="33"/>
      </c>
    </row>
    <row r="1907" spans="1:22" ht="12.75">
      <c r="B1907">
        <f t="shared" si="33"/>
      </c>
      <c r="F1907" t="s">
        <v>1</v>
      </c>
      <c r="G1907" t="s">
        <v>2</v>
      </c>
      <c r="H1907">
        <v>80</v>
      </c>
      <c r="I1907">
        <v>894</v>
      </c>
      <c r="J1907" s="1">
        <f>H1907/I1907</f>
        <v>0.0894854586129754</v>
      </c>
      <c r="K1907">
        <v>0</v>
      </c>
      <c r="L1907">
        <v>2</v>
      </c>
      <c r="M1907">
        <v>1</v>
      </c>
      <c r="N1907">
        <v>59</v>
      </c>
      <c r="O1907">
        <v>0</v>
      </c>
      <c r="P1907">
        <v>0</v>
      </c>
      <c r="Q1907">
        <v>0</v>
      </c>
      <c r="R1907">
        <v>9</v>
      </c>
      <c r="S1907">
        <v>4</v>
      </c>
      <c r="T1907">
        <v>0</v>
      </c>
      <c r="U1907">
        <v>0</v>
      </c>
      <c r="V1907">
        <v>4</v>
      </c>
    </row>
    <row r="1908" spans="1:22" ht="12.75">
      <c r="B1908">
        <f t="shared" si="33"/>
      </c>
      <c r="G1908" t="s">
        <v>3</v>
      </c>
      <c r="H1908">
        <v>0</v>
      </c>
      <c r="I1908">
        <v>894</v>
      </c>
      <c r="J1908" s="1">
        <f>H1908/I1908</f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</row>
    <row r="1909" spans="1:22" ht="12.75">
      <c r="B1909">
        <f t="shared" si="33"/>
      </c>
      <c r="G1909" t="s">
        <v>4</v>
      </c>
      <c r="H1909">
        <v>1</v>
      </c>
      <c r="I1909">
        <v>894</v>
      </c>
      <c r="J1909" s="1">
        <f>H1909/I1909</f>
        <v>0.0011185682326621924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1</v>
      </c>
      <c r="U1909">
        <v>0</v>
      </c>
      <c r="V1909">
        <v>0</v>
      </c>
    </row>
    <row r="1910" spans="1:22" ht="12.75">
      <c r="B1910">
        <f t="shared" si="33"/>
      </c>
      <c r="G1910" t="s">
        <v>5</v>
      </c>
      <c r="H1910">
        <v>0</v>
      </c>
      <c r="I1910">
        <v>894</v>
      </c>
      <c r="J1910" s="1">
        <f>H1910/I1910</f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</row>
    <row r="1911" spans="1:2" ht="12.75">
      <c r="B1911">
        <f t="shared" si="33"/>
      </c>
    </row>
    <row r="1912" spans="1:22" ht="12.75">
      <c r="B1912">
        <f t="shared" si="33"/>
      </c>
      <c r="F1912" t="s">
        <v>7</v>
      </c>
      <c r="G1912" t="s">
        <v>2</v>
      </c>
      <c r="H1912">
        <v>78</v>
      </c>
      <c r="I1912">
        <v>841</v>
      </c>
      <c r="J1912" s="1">
        <f>H1912/I1912</f>
        <v>0.09274673008323424</v>
      </c>
      <c r="K1912">
        <v>1</v>
      </c>
      <c r="L1912">
        <v>9</v>
      </c>
      <c r="M1912">
        <v>2</v>
      </c>
      <c r="N1912">
        <v>7</v>
      </c>
      <c r="O1912">
        <v>0</v>
      </c>
      <c r="P1912">
        <v>0</v>
      </c>
      <c r="Q1912">
        <v>0</v>
      </c>
      <c r="R1912">
        <v>37</v>
      </c>
      <c r="S1912">
        <v>20</v>
      </c>
      <c r="T1912">
        <v>0</v>
      </c>
      <c r="U1912">
        <v>0</v>
      </c>
      <c r="V1912">
        <v>2</v>
      </c>
    </row>
    <row r="1913" spans="1:22" ht="12.75">
      <c r="B1913">
        <f t="shared" si="33"/>
      </c>
      <c r="G1913" t="s">
        <v>3</v>
      </c>
      <c r="H1913">
        <v>0</v>
      </c>
      <c r="I1913">
        <v>841</v>
      </c>
      <c r="J1913" s="1">
        <f>H1913/I1913</f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</row>
    <row r="1914" spans="1:22" ht="12.75">
      <c r="B1914">
        <f t="shared" si="33"/>
      </c>
      <c r="G1914" t="s">
        <v>4</v>
      </c>
      <c r="H1914">
        <v>4</v>
      </c>
      <c r="I1914">
        <v>841</v>
      </c>
      <c r="J1914" s="1">
        <f>H1914/I1914</f>
        <v>0.0047562425683709865</v>
      </c>
      <c r="K1914">
        <v>1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1</v>
      </c>
      <c r="S1914">
        <v>2</v>
      </c>
      <c r="T1914">
        <v>0</v>
      </c>
      <c r="U1914">
        <v>0</v>
      </c>
      <c r="V1914">
        <v>0</v>
      </c>
    </row>
    <row r="1915" spans="1:22" ht="12.75">
      <c r="B1915" t="str">
        <f t="shared" si="33"/>
        <v>1360District</v>
      </c>
      <c r="C1915">
        <v>1360</v>
      </c>
      <c r="D1915" t="s">
        <v>8</v>
      </c>
      <c r="G1915" t="s">
        <v>5</v>
      </c>
      <c r="H1915">
        <v>0</v>
      </c>
      <c r="I1915">
        <v>841</v>
      </c>
      <c r="J1915" s="1">
        <f>H1915/I1915</f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</row>
    <row r="1916" spans="1:2" ht="12.75">
      <c r="B1916">
        <f t="shared" si="33"/>
      </c>
    </row>
    <row r="1917" spans="1:2" ht="12.75">
      <c r="A1917" t="s">
        <v>372</v>
      </c>
      <c r="B1917">
        <f t="shared" si="33"/>
      </c>
    </row>
    <row r="1918" spans="1:2" ht="12.75">
      <c r="B1918">
        <f t="shared" si="33"/>
      </c>
    </row>
    <row r="1919" spans="1:22" ht="12.75">
      <c r="B1919">
        <f t="shared" si="33"/>
      </c>
      <c r="G1919" t="s">
        <v>2</v>
      </c>
      <c r="H1919">
        <v>158</v>
      </c>
      <c r="I1919">
        <f>I1907+I1912</f>
        <v>1735</v>
      </c>
      <c r="J1919" s="1">
        <f>H1919/I1919</f>
        <v>0.09106628242074928</v>
      </c>
      <c r="K1919">
        <v>1</v>
      </c>
      <c r="L1919">
        <v>11</v>
      </c>
      <c r="M1919">
        <v>3</v>
      </c>
      <c r="N1919">
        <v>66</v>
      </c>
      <c r="O1919">
        <v>0</v>
      </c>
      <c r="P1919">
        <v>0</v>
      </c>
      <c r="Q1919">
        <v>0</v>
      </c>
      <c r="R1919">
        <v>46</v>
      </c>
      <c r="S1919">
        <v>24</v>
      </c>
      <c r="T1919">
        <v>0</v>
      </c>
      <c r="U1919">
        <v>0</v>
      </c>
      <c r="V1919">
        <v>6</v>
      </c>
    </row>
    <row r="1920" spans="1:22" ht="12.75">
      <c r="B1920">
        <f t="shared" si="33"/>
      </c>
      <c r="G1920" t="s">
        <v>3</v>
      </c>
      <c r="H1920">
        <v>0</v>
      </c>
      <c r="I1920">
        <f>I1908+I1913</f>
        <v>1735</v>
      </c>
      <c r="J1920" s="1">
        <f>H1920/I1920</f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</row>
    <row r="1921" spans="1:22" ht="12.75">
      <c r="B1921">
        <f t="shared" si="33"/>
      </c>
      <c r="G1921" t="s">
        <v>4</v>
      </c>
      <c r="H1921">
        <v>5</v>
      </c>
      <c r="I1921">
        <f>I1909+I1914</f>
        <v>1735</v>
      </c>
      <c r="J1921" s="1">
        <f>H1921/I1921</f>
        <v>0.002881844380403458</v>
      </c>
      <c r="K1921">
        <v>1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1</v>
      </c>
      <c r="S1921">
        <v>2</v>
      </c>
      <c r="T1921">
        <v>1</v>
      </c>
      <c r="U1921">
        <v>0</v>
      </c>
      <c r="V1921">
        <v>0</v>
      </c>
    </row>
    <row r="1922" spans="1:22" ht="12.75">
      <c r="B1922" t="str">
        <f t="shared" si="33"/>
        <v>GUNNISONTotals:</v>
      </c>
      <c r="C1922" t="s">
        <v>94</v>
      </c>
      <c r="D1922" t="s">
        <v>9</v>
      </c>
      <c r="G1922" t="s">
        <v>5</v>
      </c>
      <c r="H1922">
        <v>0</v>
      </c>
      <c r="I1922">
        <f>I1910+I1915</f>
        <v>1735</v>
      </c>
      <c r="J1922" s="1">
        <f>H1922/I1922</f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</row>
    <row r="1923" spans="1:2" ht="12.75">
      <c r="B1923">
        <f t="shared" si="33"/>
      </c>
    </row>
    <row r="1924" spans="1:2" ht="12.75">
      <c r="A1924" t="s">
        <v>373</v>
      </c>
      <c r="B1924">
        <f t="shared" si="33"/>
      </c>
    </row>
    <row r="1925" spans="1:2" ht="12.75">
      <c r="B1925">
        <f t="shared" si="33"/>
      </c>
    </row>
    <row r="1926" spans="1:22" ht="12.75">
      <c r="B1926">
        <f t="shared" si="33"/>
      </c>
      <c r="G1926" t="s">
        <v>2</v>
      </c>
      <c r="H1926">
        <v>158</v>
      </c>
      <c r="I1926">
        <f>I1919</f>
        <v>1735</v>
      </c>
      <c r="J1926" s="1">
        <f>H1926/I1926</f>
        <v>0.09106628242074928</v>
      </c>
      <c r="K1926">
        <v>1</v>
      </c>
      <c r="L1926">
        <v>11</v>
      </c>
      <c r="M1926">
        <v>3</v>
      </c>
      <c r="N1926">
        <v>66</v>
      </c>
      <c r="O1926">
        <v>0</v>
      </c>
      <c r="P1926">
        <v>0</v>
      </c>
      <c r="Q1926">
        <v>0</v>
      </c>
      <c r="R1926">
        <v>46</v>
      </c>
      <c r="S1926">
        <v>24</v>
      </c>
      <c r="T1926">
        <v>0</v>
      </c>
      <c r="U1926">
        <v>0</v>
      </c>
      <c r="V1926">
        <v>6</v>
      </c>
    </row>
    <row r="1927" spans="1:22" ht="12.75">
      <c r="B1927">
        <f t="shared" si="33"/>
      </c>
      <c r="G1927" t="s">
        <v>3</v>
      </c>
      <c r="H1927">
        <v>0</v>
      </c>
      <c r="I1927">
        <f>I1920</f>
        <v>1735</v>
      </c>
      <c r="J1927" s="1">
        <f>H1927/I1927</f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</row>
    <row r="1928" spans="1:22" ht="12.75">
      <c r="B1928">
        <f t="shared" si="33"/>
      </c>
      <c r="G1928" t="s">
        <v>4</v>
      </c>
      <c r="H1928">
        <v>5</v>
      </c>
      <c r="I1928">
        <f>I1921</f>
        <v>1735</v>
      </c>
      <c r="J1928" s="1">
        <f>H1928/I1928</f>
        <v>0.002881844380403458</v>
      </c>
      <c r="K1928">
        <v>1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1</v>
      </c>
      <c r="S1928">
        <v>2</v>
      </c>
      <c r="T1928">
        <v>1</v>
      </c>
      <c r="U1928">
        <v>0</v>
      </c>
      <c r="V1928">
        <v>0</v>
      </c>
    </row>
    <row r="1929" spans="1:22" ht="12.75">
      <c r="B1929">
        <f aca="true" t="shared" si="34" ref="B1929:B1981">CONCATENATE(C1929,D1929,E1929)</f>
      </c>
      <c r="G1929" t="s">
        <v>5</v>
      </c>
      <c r="H1929">
        <v>0</v>
      </c>
      <c r="I1929">
        <f>I1922</f>
        <v>1735</v>
      </c>
      <c r="J1929" s="1">
        <f>H1929/I1929</f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</row>
    <row r="1930" spans="1:3" ht="12.75">
      <c r="B1930" t="str">
        <f t="shared" si="34"/>
        <v>HINSDALE</v>
      </c>
      <c r="C1930" t="s">
        <v>95</v>
      </c>
    </row>
    <row r="1931" spans="1:2" ht="12.75">
      <c r="A1931" t="s">
        <v>95</v>
      </c>
      <c r="B1931">
        <f t="shared" si="34"/>
      </c>
    </row>
    <row r="1932" spans="1:4" ht="12.75">
      <c r="B1932" t="str">
        <f t="shared" si="34"/>
        <v>1380HINSDALE</v>
      </c>
      <c r="C1932">
        <v>1380</v>
      </c>
      <c r="D1932" t="s">
        <v>95</v>
      </c>
    </row>
    <row r="1933" spans="1:2" ht="12.75">
      <c r="B1933">
        <f t="shared" si="34"/>
      </c>
    </row>
    <row r="1934" spans="1:2" ht="12.75">
      <c r="A1934" t="s">
        <v>374</v>
      </c>
      <c r="B1934">
        <f t="shared" si="34"/>
      </c>
    </row>
    <row r="1935" spans="1:2" ht="12.75">
      <c r="B1935">
        <f t="shared" si="34"/>
      </c>
    </row>
    <row r="1936" spans="1:22" ht="12.75">
      <c r="B1936">
        <f t="shared" si="34"/>
      </c>
      <c r="F1936" t="s">
        <v>7</v>
      </c>
      <c r="G1936" t="s">
        <v>2</v>
      </c>
      <c r="H1936">
        <v>0</v>
      </c>
      <c r="I1936">
        <v>86</v>
      </c>
      <c r="J1936" s="1">
        <f>H1936/I1936</f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</row>
    <row r="1937" spans="1:22" ht="12.75">
      <c r="B1937">
        <f t="shared" si="34"/>
      </c>
      <c r="G1937" t="s">
        <v>3</v>
      </c>
      <c r="H1937">
        <v>0</v>
      </c>
      <c r="I1937">
        <v>86</v>
      </c>
      <c r="J1937" s="1">
        <f>H1937/I1937</f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</row>
    <row r="1938" spans="1:22" ht="12.75">
      <c r="B1938">
        <f t="shared" si="34"/>
      </c>
      <c r="G1938" t="s">
        <v>4</v>
      </c>
      <c r="H1938">
        <v>0</v>
      </c>
      <c r="I1938">
        <v>86</v>
      </c>
      <c r="J1938" s="1">
        <f>H1938/I1938</f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</row>
    <row r="1939" spans="1:22" ht="12.75">
      <c r="B1939" t="str">
        <f t="shared" si="34"/>
        <v>1380District</v>
      </c>
      <c r="C1939">
        <v>1380</v>
      </c>
      <c r="D1939" t="s">
        <v>8</v>
      </c>
      <c r="G1939" t="s">
        <v>5</v>
      </c>
      <c r="H1939">
        <v>0</v>
      </c>
      <c r="I1939">
        <v>86</v>
      </c>
      <c r="J1939" s="1">
        <f>H1939/I1939</f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</row>
    <row r="1940" spans="1:2" ht="12.75">
      <c r="B1940">
        <f t="shared" si="34"/>
      </c>
    </row>
    <row r="1941" spans="1:2" ht="12.75">
      <c r="A1941" t="s">
        <v>375</v>
      </c>
      <c r="B1941">
        <f t="shared" si="34"/>
      </c>
    </row>
    <row r="1942" spans="1:2" ht="12.75">
      <c r="B1942">
        <f t="shared" si="34"/>
      </c>
    </row>
    <row r="1943" spans="1:22" ht="12.75">
      <c r="B1943">
        <f t="shared" si="34"/>
      </c>
      <c r="G1943" t="s">
        <v>2</v>
      </c>
      <c r="H1943">
        <v>0</v>
      </c>
      <c r="I1943">
        <v>86</v>
      </c>
      <c r="J1943" s="1">
        <f>H1943/I1943</f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</row>
    <row r="1944" spans="1:22" ht="12.75">
      <c r="B1944">
        <f t="shared" si="34"/>
      </c>
      <c r="G1944" t="s">
        <v>3</v>
      </c>
      <c r="H1944">
        <v>0</v>
      </c>
      <c r="I1944">
        <v>86</v>
      </c>
      <c r="J1944" s="1">
        <f>H1944/I1944</f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</row>
    <row r="1945" spans="1:22" ht="12.75">
      <c r="B1945">
        <f t="shared" si="34"/>
      </c>
      <c r="G1945" t="s">
        <v>4</v>
      </c>
      <c r="H1945">
        <v>0</v>
      </c>
      <c r="I1945">
        <v>86</v>
      </c>
      <c r="J1945" s="1">
        <f>H1945/I1945</f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</row>
    <row r="1946" spans="1:22" ht="12.75">
      <c r="B1946" t="str">
        <f t="shared" si="34"/>
        <v>HINSDALETotals:</v>
      </c>
      <c r="C1946" t="s">
        <v>95</v>
      </c>
      <c r="D1946" t="s">
        <v>9</v>
      </c>
      <c r="G1946" t="s">
        <v>5</v>
      </c>
      <c r="H1946">
        <v>0</v>
      </c>
      <c r="I1946">
        <v>86</v>
      </c>
      <c r="J1946" s="1">
        <f>H1946/I1946</f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</row>
    <row r="1947" spans="1:2" ht="12.75">
      <c r="B1947">
        <f t="shared" si="34"/>
      </c>
    </row>
    <row r="1948" spans="1:2" ht="12.75">
      <c r="A1948" t="s">
        <v>376</v>
      </c>
      <c r="B1948">
        <f t="shared" si="34"/>
      </c>
    </row>
    <row r="1949" spans="1:2" ht="12.75">
      <c r="B1949">
        <f t="shared" si="34"/>
      </c>
    </row>
    <row r="1950" spans="1:22" ht="12.75">
      <c r="B1950">
        <f t="shared" si="34"/>
      </c>
      <c r="G1950" t="s">
        <v>2</v>
      </c>
      <c r="H1950">
        <v>0</v>
      </c>
      <c r="I1950">
        <v>86</v>
      </c>
      <c r="J1950" s="1">
        <f>H1950/I1950</f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</row>
    <row r="1951" spans="1:22" ht="12.75">
      <c r="B1951">
        <f t="shared" si="34"/>
      </c>
      <c r="G1951" t="s">
        <v>3</v>
      </c>
      <c r="H1951">
        <v>0</v>
      </c>
      <c r="I1951">
        <v>86</v>
      </c>
      <c r="J1951" s="1">
        <f>H1951/I1951</f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</row>
    <row r="1952" spans="1:22" ht="12.75">
      <c r="B1952">
        <f t="shared" si="34"/>
      </c>
      <c r="G1952" t="s">
        <v>4</v>
      </c>
      <c r="H1952">
        <v>0</v>
      </c>
      <c r="I1952">
        <v>86</v>
      </c>
      <c r="J1952" s="1">
        <f>H1952/I1952</f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</row>
    <row r="1953" spans="1:22" ht="12.75">
      <c r="B1953">
        <f t="shared" si="34"/>
      </c>
      <c r="G1953" t="s">
        <v>5</v>
      </c>
      <c r="H1953">
        <v>0</v>
      </c>
      <c r="I1953">
        <v>86</v>
      </c>
      <c r="J1953" s="1">
        <f>H1953/I1953</f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</row>
    <row r="1954" spans="1:3" ht="12.75">
      <c r="B1954" t="str">
        <f t="shared" si="34"/>
        <v>HUERFANO</v>
      </c>
      <c r="C1954" t="s">
        <v>96</v>
      </c>
    </row>
    <row r="1955" spans="1:2" ht="12.75">
      <c r="B1955">
        <f t="shared" si="34"/>
      </c>
    </row>
    <row r="1956" spans="1:2" ht="12.75">
      <c r="A1956" t="s">
        <v>96</v>
      </c>
      <c r="B1956">
        <f t="shared" si="34"/>
      </c>
    </row>
    <row r="1957" spans="1:4" ht="12.75">
      <c r="B1957" t="str">
        <f t="shared" si="34"/>
        <v>1390HUERFANO</v>
      </c>
      <c r="C1957">
        <v>1390</v>
      </c>
      <c r="D1957" t="s">
        <v>96</v>
      </c>
    </row>
    <row r="1958" spans="1:2" ht="12.75">
      <c r="B1958">
        <f t="shared" si="34"/>
      </c>
    </row>
    <row r="1959" spans="1:2" ht="12.75">
      <c r="A1959" t="s">
        <v>377</v>
      </c>
      <c r="B1959">
        <f t="shared" si="34"/>
      </c>
    </row>
    <row r="1960" spans="1:2" ht="12.75">
      <c r="B1960">
        <f t="shared" si="34"/>
      </c>
    </row>
    <row r="1961" spans="1:22" ht="12.75">
      <c r="B1961">
        <f t="shared" si="34"/>
      </c>
      <c r="F1961" t="s">
        <v>1</v>
      </c>
      <c r="G1961" t="s">
        <v>2</v>
      </c>
      <c r="H1961">
        <v>8</v>
      </c>
      <c r="I1961">
        <v>330</v>
      </c>
      <c r="J1961" s="1">
        <f>H1961/I1961</f>
        <v>0.024242424242424242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8</v>
      </c>
      <c r="S1961">
        <v>0</v>
      </c>
      <c r="T1961">
        <v>0</v>
      </c>
      <c r="U1961">
        <v>0</v>
      </c>
      <c r="V1961">
        <v>0</v>
      </c>
    </row>
    <row r="1962" spans="1:22" ht="12.75">
      <c r="B1962">
        <f t="shared" si="34"/>
      </c>
      <c r="G1962" t="s">
        <v>3</v>
      </c>
      <c r="H1962">
        <v>0</v>
      </c>
      <c r="I1962">
        <v>330</v>
      </c>
      <c r="J1962" s="1">
        <f>H1962/I1962</f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</row>
    <row r="1963" spans="1:22" ht="12.75">
      <c r="B1963">
        <f t="shared" si="34"/>
      </c>
      <c r="G1963" t="s">
        <v>4</v>
      </c>
      <c r="H1963">
        <v>0</v>
      </c>
      <c r="I1963">
        <v>330</v>
      </c>
      <c r="J1963" s="1">
        <f>H1963/I1963</f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</row>
    <row r="1964" spans="1:22" ht="12.75">
      <c r="B1964">
        <f t="shared" si="34"/>
      </c>
      <c r="G1964" t="s">
        <v>5</v>
      </c>
      <c r="H1964">
        <v>0</v>
      </c>
      <c r="I1964">
        <v>330</v>
      </c>
      <c r="J1964" s="1">
        <f>H1964/I1964</f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</row>
    <row r="1965" spans="1:2" ht="12.75">
      <c r="B1965">
        <f t="shared" si="34"/>
      </c>
    </row>
    <row r="1966" spans="1:22" ht="12.75">
      <c r="B1966">
        <f t="shared" si="34"/>
      </c>
      <c r="F1966" t="s">
        <v>6</v>
      </c>
      <c r="G1966" t="s">
        <v>2</v>
      </c>
      <c r="H1966">
        <v>96</v>
      </c>
      <c r="I1966">
        <v>201</v>
      </c>
      <c r="J1966" s="1">
        <f>H1966/I1966</f>
        <v>0.47761194029850745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24</v>
      </c>
      <c r="S1966">
        <v>69</v>
      </c>
      <c r="T1966">
        <v>0</v>
      </c>
      <c r="U1966">
        <v>0</v>
      </c>
      <c r="V1966">
        <v>3</v>
      </c>
    </row>
    <row r="1967" spans="1:22" ht="12.75">
      <c r="B1967">
        <f t="shared" si="34"/>
      </c>
      <c r="G1967" t="s">
        <v>3</v>
      </c>
      <c r="H1967">
        <v>2</v>
      </c>
      <c r="I1967">
        <v>201</v>
      </c>
      <c r="J1967" s="1">
        <f>H1967/I1967</f>
        <v>0.009950248756218905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1</v>
      </c>
      <c r="S1967">
        <v>1</v>
      </c>
      <c r="T1967">
        <v>0</v>
      </c>
      <c r="U1967">
        <v>0</v>
      </c>
      <c r="V1967">
        <v>0</v>
      </c>
    </row>
    <row r="1968" spans="1:22" ht="12.75">
      <c r="B1968">
        <f t="shared" si="34"/>
      </c>
      <c r="G1968" t="s">
        <v>4</v>
      </c>
      <c r="H1968">
        <v>21</v>
      </c>
      <c r="I1968">
        <v>201</v>
      </c>
      <c r="J1968" s="1">
        <f>H1968/I1968</f>
        <v>0.1044776119402985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21</v>
      </c>
      <c r="T1968">
        <v>0</v>
      </c>
      <c r="U1968">
        <v>0</v>
      </c>
      <c r="V1968">
        <v>0</v>
      </c>
    </row>
    <row r="1969" spans="1:22" ht="12.75">
      <c r="B1969">
        <f t="shared" si="34"/>
      </c>
      <c r="G1969" t="s">
        <v>5</v>
      </c>
      <c r="H1969">
        <v>8</v>
      </c>
      <c r="I1969">
        <v>201</v>
      </c>
      <c r="J1969" s="1">
        <f>H1969/I1969</f>
        <v>0.03980099502487562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7</v>
      </c>
      <c r="T1969">
        <v>0</v>
      </c>
      <c r="U1969">
        <v>1</v>
      </c>
      <c r="V1969">
        <v>0</v>
      </c>
    </row>
    <row r="1970" spans="1:2" ht="12.75">
      <c r="B1970">
        <f t="shared" si="34"/>
      </c>
    </row>
    <row r="1971" spans="1:22" ht="12.75">
      <c r="B1971">
        <f t="shared" si="34"/>
      </c>
      <c r="F1971" t="s">
        <v>7</v>
      </c>
      <c r="G1971" t="s">
        <v>2</v>
      </c>
      <c r="H1971">
        <v>78</v>
      </c>
      <c r="I1971">
        <v>283</v>
      </c>
      <c r="J1971" s="1">
        <f>H1971/I1971</f>
        <v>0.2756183745583039</v>
      </c>
      <c r="K1971">
        <v>0</v>
      </c>
      <c r="L1971">
        <v>1</v>
      </c>
      <c r="M1971">
        <v>5</v>
      </c>
      <c r="N1971">
        <v>9</v>
      </c>
      <c r="O1971">
        <v>0</v>
      </c>
      <c r="P1971">
        <v>0</v>
      </c>
      <c r="Q1971">
        <v>0</v>
      </c>
      <c r="R1971">
        <v>32</v>
      </c>
      <c r="S1971">
        <v>30</v>
      </c>
      <c r="T1971">
        <v>1</v>
      </c>
      <c r="U1971">
        <v>0</v>
      </c>
      <c r="V1971">
        <v>0</v>
      </c>
    </row>
    <row r="1972" spans="1:22" ht="12.75">
      <c r="B1972">
        <f t="shared" si="34"/>
      </c>
      <c r="G1972" t="s">
        <v>3</v>
      </c>
      <c r="H1972">
        <v>5</v>
      </c>
      <c r="I1972">
        <v>283</v>
      </c>
      <c r="J1972" s="1">
        <f>H1972/I1972</f>
        <v>0.0176678445229682</v>
      </c>
      <c r="K1972">
        <v>2</v>
      </c>
      <c r="L1972">
        <v>0</v>
      </c>
      <c r="M1972">
        <v>0</v>
      </c>
      <c r="N1972">
        <v>1</v>
      </c>
      <c r="O1972">
        <v>0</v>
      </c>
      <c r="P1972">
        <v>0</v>
      </c>
      <c r="Q1972">
        <v>0</v>
      </c>
      <c r="R1972">
        <v>1</v>
      </c>
      <c r="S1972">
        <v>1</v>
      </c>
      <c r="T1972">
        <v>0</v>
      </c>
      <c r="U1972">
        <v>0</v>
      </c>
      <c r="V1972">
        <v>0</v>
      </c>
    </row>
    <row r="1973" spans="1:22" ht="12.75">
      <c r="B1973">
        <f t="shared" si="34"/>
      </c>
      <c r="G1973" t="s">
        <v>4</v>
      </c>
      <c r="H1973">
        <v>28</v>
      </c>
      <c r="I1973">
        <v>283</v>
      </c>
      <c r="J1973" s="1">
        <f>H1973/I1973</f>
        <v>0.0989399293286219</v>
      </c>
      <c r="K1973">
        <v>3</v>
      </c>
      <c r="L1973">
        <v>2</v>
      </c>
      <c r="M1973">
        <v>0</v>
      </c>
      <c r="N1973">
        <v>2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</row>
    <row r="1974" spans="1:22" ht="12.75">
      <c r="B1974" t="str">
        <f t="shared" si="34"/>
        <v>1390District</v>
      </c>
      <c r="C1974">
        <v>1390</v>
      </c>
      <c r="D1974" t="s">
        <v>8</v>
      </c>
      <c r="G1974" t="s">
        <v>5</v>
      </c>
      <c r="H1974">
        <v>0</v>
      </c>
      <c r="I1974">
        <v>283</v>
      </c>
      <c r="J1974" s="1">
        <f>H1974/I1974</f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</row>
    <row r="1975" spans="1:2" ht="12.75">
      <c r="B1975">
        <f t="shared" si="34"/>
      </c>
    </row>
    <row r="1976" spans="1:2" ht="12.75">
      <c r="A1976" t="s">
        <v>378</v>
      </c>
      <c r="B1976">
        <f t="shared" si="34"/>
      </c>
    </row>
    <row r="1977" spans="1:2" ht="12.75">
      <c r="B1977">
        <f t="shared" si="34"/>
      </c>
    </row>
    <row r="1978" spans="1:22" ht="12.75">
      <c r="B1978">
        <f t="shared" si="34"/>
      </c>
      <c r="G1978" t="s">
        <v>2</v>
      </c>
      <c r="H1978">
        <v>182</v>
      </c>
      <c r="I1978">
        <f>I1961+I1966+I1971</f>
        <v>814</v>
      </c>
      <c r="J1978" s="1">
        <f>H1978/I1978</f>
        <v>0.22358722358722358</v>
      </c>
      <c r="K1978">
        <v>0</v>
      </c>
      <c r="L1978">
        <v>1</v>
      </c>
      <c r="M1978">
        <v>5</v>
      </c>
      <c r="N1978">
        <v>9</v>
      </c>
      <c r="O1978">
        <v>0</v>
      </c>
      <c r="P1978">
        <v>0</v>
      </c>
      <c r="Q1978">
        <v>0</v>
      </c>
      <c r="R1978">
        <v>64</v>
      </c>
      <c r="S1978">
        <v>99</v>
      </c>
      <c r="T1978">
        <v>1</v>
      </c>
      <c r="U1978">
        <v>0</v>
      </c>
      <c r="V1978">
        <v>3</v>
      </c>
    </row>
    <row r="1979" spans="1:22" ht="12.75">
      <c r="B1979">
        <f t="shared" si="34"/>
      </c>
      <c r="G1979" t="s">
        <v>3</v>
      </c>
      <c r="H1979">
        <v>7</v>
      </c>
      <c r="I1979">
        <f>I1962+I1967+I1972</f>
        <v>814</v>
      </c>
      <c r="J1979" s="1">
        <f>H1979/I1979</f>
        <v>0.0085995085995086</v>
      </c>
      <c r="K1979">
        <v>2</v>
      </c>
      <c r="L1979">
        <v>0</v>
      </c>
      <c r="M1979">
        <v>0</v>
      </c>
      <c r="N1979">
        <v>1</v>
      </c>
      <c r="O1979">
        <v>0</v>
      </c>
      <c r="P1979">
        <v>0</v>
      </c>
      <c r="Q1979">
        <v>0</v>
      </c>
      <c r="R1979">
        <v>2</v>
      </c>
      <c r="S1979">
        <v>2</v>
      </c>
      <c r="T1979">
        <v>0</v>
      </c>
      <c r="U1979">
        <v>0</v>
      </c>
      <c r="V1979">
        <v>0</v>
      </c>
    </row>
    <row r="1980" spans="1:22" ht="12.75">
      <c r="B1980">
        <f t="shared" si="34"/>
      </c>
      <c r="G1980" t="s">
        <v>4</v>
      </c>
      <c r="H1980">
        <v>49</v>
      </c>
      <c r="I1980">
        <f>I1963+I1968+I1973</f>
        <v>814</v>
      </c>
      <c r="J1980" s="1">
        <f>H1980/I1980</f>
        <v>0.060196560196560195</v>
      </c>
      <c r="K1980">
        <v>3</v>
      </c>
      <c r="L1980">
        <v>2</v>
      </c>
      <c r="M1980">
        <v>0</v>
      </c>
      <c r="N1980">
        <v>2</v>
      </c>
      <c r="O1980">
        <v>0</v>
      </c>
      <c r="P1980">
        <v>0</v>
      </c>
      <c r="Q1980">
        <v>0</v>
      </c>
      <c r="R1980">
        <v>0</v>
      </c>
      <c r="S1980">
        <v>21</v>
      </c>
      <c r="T1980">
        <v>0</v>
      </c>
      <c r="U1980">
        <v>0</v>
      </c>
      <c r="V1980">
        <v>0</v>
      </c>
    </row>
    <row r="1981" spans="1:22" ht="12.75">
      <c r="B1981" t="str">
        <f t="shared" si="34"/>
        <v>1400LA</v>
      </c>
      <c r="C1981">
        <v>1400</v>
      </c>
      <c r="D1981" t="s">
        <v>97</v>
      </c>
      <c r="G1981" t="s">
        <v>5</v>
      </c>
      <c r="H1981">
        <v>8</v>
      </c>
      <c r="I1981">
        <f>I1964+I1969+I1974</f>
        <v>814</v>
      </c>
      <c r="J1981" s="1">
        <f>H1981/I1981</f>
        <v>0.009828009828009828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7</v>
      </c>
      <c r="T1981">
        <v>0</v>
      </c>
      <c r="U1981">
        <v>1</v>
      </c>
      <c r="V1981">
        <v>0</v>
      </c>
    </row>
    <row r="1982" spans="1:2" ht="12.75">
      <c r="B1982">
        <f aca="true" t="shared" si="35" ref="B1982:B2035">CONCATENATE(C1982,D1982,E1982)</f>
      </c>
    </row>
    <row r="1983" spans="1:2" ht="12.75">
      <c r="A1983" t="s">
        <v>379</v>
      </c>
      <c r="B1983">
        <f t="shared" si="35"/>
      </c>
    </row>
    <row r="1984" spans="1:2" ht="12.75">
      <c r="B1984">
        <f t="shared" si="35"/>
      </c>
    </row>
    <row r="1985" spans="1:22" ht="12.75">
      <c r="B1985">
        <f t="shared" si="35"/>
      </c>
      <c r="F1985" t="s">
        <v>1</v>
      </c>
      <c r="G1985" t="s">
        <v>2</v>
      </c>
      <c r="H1985">
        <v>4</v>
      </c>
      <c r="I1985">
        <v>145</v>
      </c>
      <c r="J1985" s="1">
        <f>H1985/I1985</f>
        <v>0.027586206896551724</v>
      </c>
      <c r="K1985">
        <v>0</v>
      </c>
      <c r="L1985">
        <v>0</v>
      </c>
      <c r="M1985">
        <v>0</v>
      </c>
      <c r="N1985">
        <v>4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</row>
    <row r="1986" spans="1:22" ht="12.75">
      <c r="B1986">
        <f t="shared" si="35"/>
      </c>
      <c r="G1986" t="s">
        <v>3</v>
      </c>
      <c r="H1986">
        <v>0</v>
      </c>
      <c r="I1986">
        <v>145</v>
      </c>
      <c r="J1986" s="1">
        <f>H1986/I1986</f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</row>
    <row r="1987" spans="1:22" ht="12.75">
      <c r="B1987">
        <f t="shared" si="35"/>
      </c>
      <c r="G1987" t="s">
        <v>4</v>
      </c>
      <c r="H1987">
        <v>0</v>
      </c>
      <c r="I1987">
        <v>145</v>
      </c>
      <c r="J1987" s="1">
        <f>H1987/I1987</f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</row>
    <row r="1988" spans="1:22" ht="12.75">
      <c r="B1988">
        <f t="shared" si="35"/>
      </c>
      <c r="G1988" t="s">
        <v>5</v>
      </c>
      <c r="H1988">
        <v>0</v>
      </c>
      <c r="I1988">
        <v>145</v>
      </c>
      <c r="J1988" s="1">
        <f>H1988/I1988</f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</row>
    <row r="1989" spans="1:2" ht="12.75">
      <c r="B1989">
        <f t="shared" si="35"/>
      </c>
    </row>
    <row r="1990" spans="1:22" ht="12.75">
      <c r="B1990">
        <f t="shared" si="35"/>
      </c>
      <c r="F1990" t="s">
        <v>7</v>
      </c>
      <c r="G1990" t="s">
        <v>2</v>
      </c>
      <c r="H1990">
        <v>15</v>
      </c>
      <c r="I1990">
        <v>119</v>
      </c>
      <c r="J1990" s="1">
        <f>H1990/I1990</f>
        <v>0.12605042016806722</v>
      </c>
      <c r="K1990">
        <v>0</v>
      </c>
      <c r="L1990">
        <v>0</v>
      </c>
      <c r="M1990">
        <v>1</v>
      </c>
      <c r="N1990">
        <v>3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11</v>
      </c>
    </row>
    <row r="1991" spans="1:22" ht="12.75">
      <c r="B1991">
        <f t="shared" si="35"/>
      </c>
      <c r="G1991" t="s">
        <v>3</v>
      </c>
      <c r="H1991">
        <v>0</v>
      </c>
      <c r="I1991">
        <v>119</v>
      </c>
      <c r="J1991" s="1">
        <f>H1991/I1991</f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</row>
    <row r="1992" spans="1:22" ht="12.75">
      <c r="B1992">
        <f t="shared" si="35"/>
      </c>
      <c r="G1992" t="s">
        <v>4</v>
      </c>
      <c r="H1992">
        <v>0</v>
      </c>
      <c r="I1992">
        <v>119</v>
      </c>
      <c r="J1992" s="1">
        <f>H1992/I1992</f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</row>
    <row r="1993" spans="1:22" ht="12.75">
      <c r="B1993" t="str">
        <f t="shared" si="35"/>
        <v>1400District</v>
      </c>
      <c r="C1993">
        <v>1400</v>
      </c>
      <c r="D1993" t="s">
        <v>8</v>
      </c>
      <c r="G1993" t="s">
        <v>5</v>
      </c>
      <c r="H1993">
        <v>0</v>
      </c>
      <c r="I1993">
        <v>119</v>
      </c>
      <c r="J1993" s="1">
        <f>H1993/I1993</f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</row>
    <row r="1994" spans="1:2" ht="12.75">
      <c r="B1994">
        <f t="shared" si="35"/>
      </c>
    </row>
    <row r="1995" spans="1:2" ht="12.75">
      <c r="A1995" t="s">
        <v>380</v>
      </c>
      <c r="B1995">
        <f t="shared" si="35"/>
      </c>
    </row>
    <row r="1996" spans="1:2" ht="12.75">
      <c r="B1996">
        <f t="shared" si="35"/>
      </c>
    </row>
    <row r="1997" spans="1:22" ht="12.75">
      <c r="B1997">
        <f t="shared" si="35"/>
      </c>
      <c r="G1997" t="s">
        <v>2</v>
      </c>
      <c r="H1997">
        <v>19</v>
      </c>
      <c r="I1997">
        <f>I1990+I1985</f>
        <v>264</v>
      </c>
      <c r="J1997" s="1">
        <f>H1997/I1997</f>
        <v>0.07196969696969698</v>
      </c>
      <c r="K1997">
        <v>0</v>
      </c>
      <c r="L1997">
        <v>0</v>
      </c>
      <c r="M1997">
        <v>1</v>
      </c>
      <c r="N1997">
        <v>7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11</v>
      </c>
    </row>
    <row r="1998" spans="1:22" ht="12.75">
      <c r="B1998">
        <f t="shared" si="35"/>
      </c>
      <c r="G1998" t="s">
        <v>3</v>
      </c>
      <c r="H1998">
        <v>0</v>
      </c>
      <c r="I1998">
        <f>I1991+I1986</f>
        <v>264</v>
      </c>
      <c r="J1998" s="1">
        <f>H1998/I1998</f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</row>
    <row r="1999" spans="1:22" ht="12.75">
      <c r="B1999">
        <f t="shared" si="35"/>
      </c>
      <c r="G1999" t="s">
        <v>4</v>
      </c>
      <c r="H1999">
        <v>0</v>
      </c>
      <c r="I1999">
        <f>I1992+I1987</f>
        <v>264</v>
      </c>
      <c r="J1999" s="1">
        <f>H1999/I1999</f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</row>
    <row r="2000" spans="1:22" ht="12.75">
      <c r="B2000" t="str">
        <f t="shared" si="35"/>
        <v>HUERFANOTotals:</v>
      </c>
      <c r="C2000" t="s">
        <v>96</v>
      </c>
      <c r="D2000" t="s">
        <v>9</v>
      </c>
      <c r="G2000" t="s">
        <v>5</v>
      </c>
      <c r="H2000">
        <v>0</v>
      </c>
      <c r="I2000">
        <f>I1993+I1988</f>
        <v>264</v>
      </c>
      <c r="J2000" s="1">
        <f>H2000/I2000</f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</row>
    <row r="2001" spans="1:2" ht="12.75">
      <c r="B2001">
        <f t="shared" si="35"/>
      </c>
    </row>
    <row r="2002" spans="1:2" ht="12.75">
      <c r="A2002" t="s">
        <v>381</v>
      </c>
      <c r="B2002">
        <f t="shared" si="35"/>
      </c>
    </row>
    <row r="2003" spans="1:2" ht="12.75">
      <c r="B2003">
        <f t="shared" si="35"/>
      </c>
    </row>
    <row r="2004" spans="1:22" ht="12.75">
      <c r="B2004">
        <f t="shared" si="35"/>
      </c>
      <c r="G2004" t="s">
        <v>2</v>
      </c>
      <c r="H2004">
        <v>201</v>
      </c>
      <c r="I2004">
        <f>I1997+I1978</f>
        <v>1078</v>
      </c>
      <c r="J2004" s="1">
        <f>H2004/I2004</f>
        <v>0.18645640074211503</v>
      </c>
      <c r="K2004">
        <v>0</v>
      </c>
      <c r="L2004">
        <v>1</v>
      </c>
      <c r="M2004">
        <v>6</v>
      </c>
      <c r="N2004">
        <v>16</v>
      </c>
      <c r="O2004">
        <v>0</v>
      </c>
      <c r="P2004">
        <v>0</v>
      </c>
      <c r="Q2004">
        <v>0</v>
      </c>
      <c r="R2004">
        <v>64</v>
      </c>
      <c r="S2004">
        <v>99</v>
      </c>
      <c r="T2004">
        <v>1</v>
      </c>
      <c r="U2004">
        <v>0</v>
      </c>
      <c r="V2004">
        <v>14</v>
      </c>
    </row>
    <row r="2005" spans="1:22" ht="12.75">
      <c r="B2005">
        <f t="shared" si="35"/>
      </c>
      <c r="G2005" t="s">
        <v>3</v>
      </c>
      <c r="H2005">
        <v>7</v>
      </c>
      <c r="I2005">
        <f>I1998+I1979</f>
        <v>1078</v>
      </c>
      <c r="J2005" s="1">
        <f>H2005/I2005</f>
        <v>0.006493506493506494</v>
      </c>
      <c r="K2005">
        <v>2</v>
      </c>
      <c r="L2005">
        <v>0</v>
      </c>
      <c r="M2005">
        <v>0</v>
      </c>
      <c r="N2005">
        <v>1</v>
      </c>
      <c r="O2005">
        <v>0</v>
      </c>
      <c r="P2005">
        <v>0</v>
      </c>
      <c r="Q2005">
        <v>0</v>
      </c>
      <c r="R2005">
        <v>2</v>
      </c>
      <c r="S2005">
        <v>2</v>
      </c>
      <c r="T2005">
        <v>0</v>
      </c>
      <c r="U2005">
        <v>0</v>
      </c>
      <c r="V2005">
        <v>0</v>
      </c>
    </row>
    <row r="2006" spans="1:22" ht="12.75">
      <c r="B2006">
        <f t="shared" si="35"/>
      </c>
      <c r="G2006" t="s">
        <v>4</v>
      </c>
      <c r="H2006">
        <v>49</v>
      </c>
      <c r="I2006">
        <f>I1999+I1980</f>
        <v>1078</v>
      </c>
      <c r="J2006" s="1">
        <f>H2006/I2006</f>
        <v>0.045454545454545456</v>
      </c>
      <c r="K2006">
        <v>3</v>
      </c>
      <c r="L2006">
        <v>2</v>
      </c>
      <c r="M2006">
        <v>0</v>
      </c>
      <c r="N2006">
        <v>2</v>
      </c>
      <c r="O2006">
        <v>0</v>
      </c>
      <c r="P2006">
        <v>0</v>
      </c>
      <c r="Q2006">
        <v>0</v>
      </c>
      <c r="R2006">
        <v>0</v>
      </c>
      <c r="S2006">
        <v>21</v>
      </c>
      <c r="T2006">
        <v>0</v>
      </c>
      <c r="U2006">
        <v>0</v>
      </c>
      <c r="V2006">
        <v>0</v>
      </c>
    </row>
    <row r="2007" spans="1:22" ht="12.75">
      <c r="B2007">
        <f t="shared" si="35"/>
      </c>
      <c r="G2007" t="s">
        <v>5</v>
      </c>
      <c r="H2007">
        <v>8</v>
      </c>
      <c r="I2007">
        <f>I2000+I1981</f>
        <v>1078</v>
      </c>
      <c r="J2007" s="1">
        <f>H2007/I2007</f>
        <v>0.0074211502782931356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7</v>
      </c>
      <c r="T2007">
        <v>0</v>
      </c>
      <c r="U2007">
        <v>1</v>
      </c>
      <c r="V2007">
        <v>0</v>
      </c>
    </row>
    <row r="2008" spans="1:3" ht="12.75">
      <c r="B2008" t="str">
        <f t="shared" si="35"/>
        <v>JACKSON</v>
      </c>
      <c r="C2008" t="s">
        <v>98</v>
      </c>
    </row>
    <row r="2009" spans="1:2" ht="12.75">
      <c r="B2009">
        <f t="shared" si="35"/>
      </c>
    </row>
    <row r="2010" spans="1:2" ht="12.75">
      <c r="A2010" t="s">
        <v>98</v>
      </c>
      <c r="B2010">
        <f t="shared" si="35"/>
      </c>
    </row>
    <row r="2011" spans="1:4" ht="12.75">
      <c r="B2011" t="str">
        <f t="shared" si="35"/>
        <v>1410NORTH</v>
      </c>
      <c r="C2011">
        <v>1410</v>
      </c>
      <c r="D2011" t="s">
        <v>49</v>
      </c>
    </row>
    <row r="2012" spans="1:2" ht="12.75">
      <c r="B2012">
        <f t="shared" si="35"/>
      </c>
    </row>
    <row r="2013" spans="1:2" ht="12.75">
      <c r="A2013" t="s">
        <v>382</v>
      </c>
      <c r="B2013">
        <f t="shared" si="35"/>
      </c>
    </row>
    <row r="2014" spans="1:2" ht="12.75">
      <c r="B2014">
        <f t="shared" si="35"/>
      </c>
    </row>
    <row r="2015" spans="1:22" ht="12.75">
      <c r="B2015">
        <f t="shared" si="35"/>
      </c>
      <c r="F2015" t="s">
        <v>1</v>
      </c>
      <c r="G2015" t="s">
        <v>2</v>
      </c>
      <c r="H2015">
        <v>0</v>
      </c>
      <c r="I2015">
        <v>152</v>
      </c>
      <c r="J2015" s="1">
        <f>H2015/I2015</f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</row>
    <row r="2016" spans="1:22" ht="12.75">
      <c r="B2016">
        <f t="shared" si="35"/>
      </c>
      <c r="G2016" t="s">
        <v>3</v>
      </c>
      <c r="H2016">
        <v>0</v>
      </c>
      <c r="I2016">
        <v>152</v>
      </c>
      <c r="J2016" s="1">
        <f>H2016/I2016</f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</row>
    <row r="2017" spans="1:22" ht="12.75">
      <c r="B2017">
        <f t="shared" si="35"/>
      </c>
      <c r="G2017" t="s">
        <v>4</v>
      </c>
      <c r="H2017">
        <v>0</v>
      </c>
      <c r="I2017">
        <v>152</v>
      </c>
      <c r="J2017" s="1">
        <f>H2017/I2017</f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</row>
    <row r="2018" spans="1:22" ht="12.75">
      <c r="B2018">
        <f t="shared" si="35"/>
      </c>
      <c r="G2018" t="s">
        <v>5</v>
      </c>
      <c r="H2018">
        <v>0</v>
      </c>
      <c r="I2018">
        <v>152</v>
      </c>
      <c r="J2018" s="1">
        <f>H2018/I2018</f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</row>
    <row r="2019" spans="1:2" ht="12.75">
      <c r="B2019">
        <f t="shared" si="35"/>
      </c>
    </row>
    <row r="2020" spans="1:22" ht="12.75">
      <c r="B2020">
        <f t="shared" si="35"/>
      </c>
      <c r="F2020" t="s">
        <v>7</v>
      </c>
      <c r="G2020" t="s">
        <v>2</v>
      </c>
      <c r="H2020">
        <v>12</v>
      </c>
      <c r="I2020">
        <v>164</v>
      </c>
      <c r="J2020" s="1">
        <f>H2020/I2020</f>
        <v>0.07317073170731707</v>
      </c>
      <c r="K2020">
        <v>0</v>
      </c>
      <c r="L2020">
        <v>0</v>
      </c>
      <c r="M2020">
        <v>0</v>
      </c>
      <c r="N2020">
        <v>9</v>
      </c>
      <c r="O2020">
        <v>0</v>
      </c>
      <c r="P2020">
        <v>0</v>
      </c>
      <c r="Q2020">
        <v>0</v>
      </c>
      <c r="R2020">
        <v>1</v>
      </c>
      <c r="S2020">
        <v>0</v>
      </c>
      <c r="T2020">
        <v>0</v>
      </c>
      <c r="U2020">
        <v>0</v>
      </c>
      <c r="V2020">
        <v>2</v>
      </c>
    </row>
    <row r="2021" spans="1:22" ht="12.75">
      <c r="B2021">
        <f t="shared" si="35"/>
      </c>
      <c r="G2021" t="s">
        <v>3</v>
      </c>
      <c r="H2021">
        <v>2</v>
      </c>
      <c r="I2021">
        <v>164</v>
      </c>
      <c r="J2021" s="1">
        <f>H2021/I2021</f>
        <v>0.012195121951219513</v>
      </c>
      <c r="K2021">
        <v>0</v>
      </c>
      <c r="L2021">
        <v>0</v>
      </c>
      <c r="M2021">
        <v>0</v>
      </c>
      <c r="N2021">
        <v>0</v>
      </c>
      <c r="O2021">
        <v>2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</row>
    <row r="2022" spans="1:22" ht="12.75">
      <c r="B2022">
        <f t="shared" si="35"/>
      </c>
      <c r="G2022" t="s">
        <v>4</v>
      </c>
      <c r="H2022">
        <v>0</v>
      </c>
      <c r="I2022">
        <v>164</v>
      </c>
      <c r="J2022" s="1">
        <f>H2022/I2022</f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</row>
    <row r="2023" spans="1:22" ht="12.75">
      <c r="B2023" t="str">
        <f t="shared" si="35"/>
        <v>1410District</v>
      </c>
      <c r="C2023">
        <v>1410</v>
      </c>
      <c r="D2023" t="s">
        <v>8</v>
      </c>
      <c r="G2023" t="s">
        <v>5</v>
      </c>
      <c r="H2023">
        <v>0</v>
      </c>
      <c r="I2023">
        <v>164</v>
      </c>
      <c r="J2023" s="1">
        <f>H2023/I2023</f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</row>
    <row r="2024" spans="1:2" ht="12.75">
      <c r="B2024">
        <f t="shared" si="35"/>
      </c>
    </row>
    <row r="2025" spans="1:2" ht="12.75">
      <c r="A2025" t="s">
        <v>383</v>
      </c>
      <c r="B2025">
        <f t="shared" si="35"/>
      </c>
    </row>
    <row r="2026" spans="1:2" ht="12.75">
      <c r="B2026">
        <f t="shared" si="35"/>
      </c>
    </row>
    <row r="2027" spans="1:22" ht="12.75">
      <c r="B2027">
        <f t="shared" si="35"/>
      </c>
      <c r="G2027" t="s">
        <v>2</v>
      </c>
      <c r="H2027">
        <v>12</v>
      </c>
      <c r="I2027">
        <f>I2020+I2015</f>
        <v>316</v>
      </c>
      <c r="J2027" s="1">
        <f>H2027/I2027</f>
        <v>0.0379746835443038</v>
      </c>
      <c r="K2027">
        <v>0</v>
      </c>
      <c r="L2027">
        <v>0</v>
      </c>
      <c r="M2027">
        <v>0</v>
      </c>
      <c r="N2027">
        <v>9</v>
      </c>
      <c r="O2027">
        <v>0</v>
      </c>
      <c r="P2027">
        <v>0</v>
      </c>
      <c r="Q2027">
        <v>0</v>
      </c>
      <c r="R2027">
        <v>1</v>
      </c>
      <c r="S2027">
        <v>0</v>
      </c>
      <c r="T2027">
        <v>0</v>
      </c>
      <c r="U2027">
        <v>0</v>
      </c>
      <c r="V2027">
        <v>2</v>
      </c>
    </row>
    <row r="2028" spans="1:22" ht="12.75">
      <c r="B2028">
        <f t="shared" si="35"/>
      </c>
      <c r="G2028" t="s">
        <v>3</v>
      </c>
      <c r="H2028">
        <v>2</v>
      </c>
      <c r="I2028">
        <f>I2021+I2016</f>
        <v>316</v>
      </c>
      <c r="J2028" s="1">
        <f>H2028/I2028</f>
        <v>0.006329113924050633</v>
      </c>
      <c r="K2028">
        <v>0</v>
      </c>
      <c r="L2028">
        <v>0</v>
      </c>
      <c r="M2028">
        <v>0</v>
      </c>
      <c r="N2028">
        <v>0</v>
      </c>
      <c r="O2028">
        <v>2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</row>
    <row r="2029" spans="1:22" ht="12.75">
      <c r="B2029">
        <f t="shared" si="35"/>
      </c>
      <c r="G2029" t="s">
        <v>4</v>
      </c>
      <c r="H2029">
        <v>0</v>
      </c>
      <c r="I2029">
        <f>I2022+I2017</f>
        <v>316</v>
      </c>
      <c r="J2029" s="1">
        <f>H2029/I2029</f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</row>
    <row r="2030" spans="1:22" ht="12.75">
      <c r="B2030" t="str">
        <f t="shared" si="35"/>
        <v>JACKSONTotals:</v>
      </c>
      <c r="C2030" t="s">
        <v>98</v>
      </c>
      <c r="D2030" t="s">
        <v>9</v>
      </c>
      <c r="G2030" t="s">
        <v>5</v>
      </c>
      <c r="H2030">
        <v>0</v>
      </c>
      <c r="I2030">
        <f>I2023+I2018</f>
        <v>316</v>
      </c>
      <c r="J2030" s="1">
        <f>H2030/I2030</f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</row>
    <row r="2031" spans="1:2" ht="12.75">
      <c r="B2031">
        <f t="shared" si="35"/>
      </c>
    </row>
    <row r="2032" spans="1:2" ht="12.75">
      <c r="A2032" t="s">
        <v>384</v>
      </c>
      <c r="B2032">
        <f t="shared" si="35"/>
      </c>
    </row>
    <row r="2033" spans="1:2" ht="12.75">
      <c r="B2033">
        <f t="shared" si="35"/>
      </c>
    </row>
    <row r="2034" spans="1:22" ht="12.75">
      <c r="B2034">
        <f t="shared" si="35"/>
      </c>
      <c r="G2034" t="s">
        <v>2</v>
      </c>
      <c r="H2034">
        <v>12</v>
      </c>
      <c r="I2034">
        <f>I2027</f>
        <v>316</v>
      </c>
      <c r="J2034" s="1">
        <f>H2034/I2034</f>
        <v>0.0379746835443038</v>
      </c>
      <c r="K2034">
        <v>0</v>
      </c>
      <c r="L2034">
        <v>0</v>
      </c>
      <c r="M2034">
        <v>0</v>
      </c>
      <c r="N2034">
        <v>9</v>
      </c>
      <c r="O2034">
        <v>0</v>
      </c>
      <c r="P2034">
        <v>0</v>
      </c>
      <c r="Q2034">
        <v>0</v>
      </c>
      <c r="R2034">
        <v>1</v>
      </c>
      <c r="S2034">
        <v>0</v>
      </c>
      <c r="T2034">
        <v>0</v>
      </c>
      <c r="U2034">
        <v>0</v>
      </c>
      <c r="V2034">
        <v>2</v>
      </c>
    </row>
    <row r="2035" spans="1:22" ht="12.75">
      <c r="B2035">
        <f t="shared" si="35"/>
      </c>
      <c r="G2035" t="s">
        <v>3</v>
      </c>
      <c r="H2035">
        <v>2</v>
      </c>
      <c r="I2035">
        <f>I2028</f>
        <v>316</v>
      </c>
      <c r="J2035" s="1">
        <f>H2035/I2035</f>
        <v>0.006329113924050633</v>
      </c>
      <c r="K2035">
        <v>0</v>
      </c>
      <c r="L2035">
        <v>0</v>
      </c>
      <c r="M2035">
        <v>0</v>
      </c>
      <c r="N2035">
        <v>0</v>
      </c>
      <c r="O2035">
        <v>2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</row>
    <row r="2036" spans="1:22" ht="12.75">
      <c r="B2036">
        <f aca="true" t="shared" si="36" ref="B2036:B2096">CONCATENATE(C2036,D2036,E2036)</f>
      </c>
      <c r="G2036" t="s">
        <v>4</v>
      </c>
      <c r="H2036">
        <v>0</v>
      </c>
      <c r="I2036">
        <f>I2029</f>
        <v>316</v>
      </c>
      <c r="J2036" s="1">
        <f>H2036/I2036</f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</row>
    <row r="2037" spans="1:22" ht="12.75">
      <c r="B2037">
        <f t="shared" si="36"/>
      </c>
      <c r="G2037" t="s">
        <v>5</v>
      </c>
      <c r="H2037">
        <v>0</v>
      </c>
      <c r="I2037">
        <f>I2030</f>
        <v>316</v>
      </c>
      <c r="J2037" s="1">
        <f>H2037/I2037</f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</row>
    <row r="2038" spans="1:3" ht="12.75">
      <c r="B2038" t="str">
        <f t="shared" si="36"/>
        <v>JEFFERSON</v>
      </c>
      <c r="C2038" t="s">
        <v>100</v>
      </c>
    </row>
    <row r="2039" spans="1:2" ht="12.75">
      <c r="B2039">
        <f t="shared" si="36"/>
      </c>
    </row>
    <row r="2040" spans="1:2" ht="12.75">
      <c r="A2040" t="s">
        <v>100</v>
      </c>
      <c r="B2040">
        <f t="shared" si="36"/>
      </c>
    </row>
    <row r="2041" spans="1:4" ht="12.75">
      <c r="B2041" t="str">
        <f t="shared" si="36"/>
        <v>1420JEFFERSON</v>
      </c>
      <c r="C2041">
        <v>1420</v>
      </c>
      <c r="D2041" t="s">
        <v>100</v>
      </c>
    </row>
    <row r="2042" spans="1:2" ht="12.75">
      <c r="B2042">
        <f t="shared" si="36"/>
      </c>
    </row>
    <row r="2043" spans="1:2" ht="12.75">
      <c r="A2043" t="s">
        <v>385</v>
      </c>
      <c r="B2043">
        <f t="shared" si="36"/>
      </c>
    </row>
    <row r="2044" spans="1:2" ht="12.75">
      <c r="B2044">
        <f t="shared" si="36"/>
      </c>
    </row>
    <row r="2045" spans="1:22" ht="12.75">
      <c r="B2045">
        <f t="shared" si="36"/>
      </c>
      <c r="F2045" t="s">
        <v>1</v>
      </c>
      <c r="G2045" t="s">
        <v>2</v>
      </c>
      <c r="H2045">
        <v>1763</v>
      </c>
      <c r="I2045">
        <v>44453</v>
      </c>
      <c r="J2045" s="1">
        <f>H2045/I2045</f>
        <v>0.03965986547589589</v>
      </c>
      <c r="K2045">
        <v>7</v>
      </c>
      <c r="L2045">
        <v>0</v>
      </c>
      <c r="M2045">
        <v>13</v>
      </c>
      <c r="N2045">
        <v>108</v>
      </c>
      <c r="O2045">
        <v>0</v>
      </c>
      <c r="P2045">
        <v>101</v>
      </c>
      <c r="Q2045">
        <v>0</v>
      </c>
      <c r="R2045">
        <v>156</v>
      </c>
      <c r="S2045">
        <v>841</v>
      </c>
      <c r="T2045">
        <v>28</v>
      </c>
      <c r="U2045">
        <v>45</v>
      </c>
      <c r="V2045">
        <v>320</v>
      </c>
    </row>
    <row r="2046" spans="1:22" ht="12.75">
      <c r="B2046">
        <f t="shared" si="36"/>
      </c>
      <c r="G2046" t="s">
        <v>3</v>
      </c>
      <c r="H2046">
        <v>17</v>
      </c>
      <c r="I2046">
        <v>44453</v>
      </c>
      <c r="J2046" s="1">
        <f>H2046/I2046</f>
        <v>0.00038242638292128767</v>
      </c>
      <c r="K2046">
        <v>1</v>
      </c>
      <c r="L2046">
        <v>0</v>
      </c>
      <c r="M2046">
        <v>0</v>
      </c>
      <c r="N2046">
        <v>0</v>
      </c>
      <c r="O2046">
        <v>7</v>
      </c>
      <c r="P2046">
        <v>1</v>
      </c>
      <c r="Q2046">
        <v>0</v>
      </c>
      <c r="R2046">
        <v>0</v>
      </c>
      <c r="S2046">
        <v>4</v>
      </c>
      <c r="T2046">
        <v>1</v>
      </c>
      <c r="U2046">
        <v>0</v>
      </c>
      <c r="V2046">
        <v>3</v>
      </c>
    </row>
    <row r="2047" spans="1:22" ht="12.75">
      <c r="B2047">
        <f t="shared" si="36"/>
      </c>
      <c r="G2047" t="s">
        <v>4</v>
      </c>
      <c r="H2047">
        <v>73</v>
      </c>
      <c r="I2047">
        <v>44453</v>
      </c>
      <c r="J2047" s="1">
        <f>H2047/I2047</f>
        <v>0.0016421838796031763</v>
      </c>
      <c r="K2047">
        <v>2</v>
      </c>
      <c r="L2047">
        <v>0</v>
      </c>
      <c r="M2047">
        <v>0</v>
      </c>
      <c r="N2047">
        <v>1</v>
      </c>
      <c r="O2047">
        <v>7</v>
      </c>
      <c r="P2047">
        <v>10</v>
      </c>
      <c r="Q2047">
        <v>0</v>
      </c>
      <c r="R2047">
        <v>1</v>
      </c>
      <c r="S2047">
        <v>19</v>
      </c>
      <c r="T2047">
        <v>5</v>
      </c>
      <c r="U2047">
        <v>4</v>
      </c>
      <c r="V2047">
        <v>17</v>
      </c>
    </row>
    <row r="2048" spans="1:22" ht="12.75">
      <c r="B2048">
        <f t="shared" si="36"/>
      </c>
      <c r="G2048" t="s">
        <v>5</v>
      </c>
      <c r="H2048">
        <v>0</v>
      </c>
      <c r="I2048">
        <v>44453</v>
      </c>
      <c r="J2048" s="1">
        <f>H2048/I2048</f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</row>
    <row r="2049" spans="1:2" ht="12.75">
      <c r="B2049">
        <f t="shared" si="36"/>
      </c>
    </row>
    <row r="2050" spans="1:22" ht="12.75">
      <c r="B2050">
        <f t="shared" si="36"/>
      </c>
      <c r="F2050" t="s">
        <v>6</v>
      </c>
      <c r="G2050" t="s">
        <v>2</v>
      </c>
      <c r="H2050">
        <v>3765</v>
      </c>
      <c r="I2050">
        <v>16601</v>
      </c>
      <c r="J2050" s="1">
        <f>H2050/I2050</f>
        <v>0.2267935666526113</v>
      </c>
      <c r="K2050">
        <v>99</v>
      </c>
      <c r="L2050">
        <v>38</v>
      </c>
      <c r="M2050">
        <v>39</v>
      </c>
      <c r="N2050">
        <v>255</v>
      </c>
      <c r="O2050">
        <v>3</v>
      </c>
      <c r="P2050">
        <v>100</v>
      </c>
      <c r="Q2050">
        <v>0</v>
      </c>
      <c r="R2050">
        <v>1158</v>
      </c>
      <c r="S2050">
        <v>829</v>
      </c>
      <c r="T2050">
        <v>40</v>
      </c>
      <c r="U2050">
        <v>128</v>
      </c>
      <c r="V2050">
        <v>616</v>
      </c>
    </row>
    <row r="2051" spans="1:22" ht="12.75">
      <c r="B2051">
        <f t="shared" si="36"/>
      </c>
      <c r="G2051" t="s">
        <v>3</v>
      </c>
      <c r="H2051">
        <v>91</v>
      </c>
      <c r="I2051">
        <v>16601</v>
      </c>
      <c r="J2051" s="1">
        <f>H2051/I2051</f>
        <v>0.00548159749412686</v>
      </c>
      <c r="K2051">
        <v>26</v>
      </c>
      <c r="L2051">
        <v>2</v>
      </c>
      <c r="M2051">
        <v>0</v>
      </c>
      <c r="N2051">
        <v>1</v>
      </c>
      <c r="O2051">
        <v>13</v>
      </c>
      <c r="P2051">
        <v>2</v>
      </c>
      <c r="Q2051">
        <v>0</v>
      </c>
      <c r="R2051">
        <v>1</v>
      </c>
      <c r="S2051">
        <v>7</v>
      </c>
      <c r="T2051">
        <v>1</v>
      </c>
      <c r="U2051">
        <v>0</v>
      </c>
      <c r="V2051">
        <v>24</v>
      </c>
    </row>
    <row r="2052" spans="1:22" ht="12.75">
      <c r="B2052">
        <f t="shared" si="36"/>
      </c>
      <c r="G2052" t="s">
        <v>4</v>
      </c>
      <c r="H2052">
        <v>654</v>
      </c>
      <c r="I2052">
        <v>16601</v>
      </c>
      <c r="J2052" s="1">
        <f>H2052/I2052</f>
        <v>0.039395217155593035</v>
      </c>
      <c r="K2052">
        <v>96</v>
      </c>
      <c r="L2052">
        <v>22</v>
      </c>
      <c r="M2052">
        <v>5</v>
      </c>
      <c r="N2052">
        <v>73</v>
      </c>
      <c r="O2052">
        <v>12</v>
      </c>
      <c r="P2052">
        <v>34</v>
      </c>
      <c r="Q2052">
        <v>0</v>
      </c>
      <c r="R2052">
        <v>16</v>
      </c>
      <c r="S2052">
        <v>107</v>
      </c>
      <c r="T2052">
        <v>3</v>
      </c>
      <c r="U2052">
        <v>9</v>
      </c>
      <c r="V2052">
        <v>94</v>
      </c>
    </row>
    <row r="2053" spans="1:22" ht="12.75">
      <c r="B2053">
        <f t="shared" si="36"/>
      </c>
      <c r="G2053" t="s">
        <v>5</v>
      </c>
      <c r="H2053">
        <v>0</v>
      </c>
      <c r="I2053">
        <v>16601</v>
      </c>
      <c r="J2053" s="1">
        <f>H2053/I2053</f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</row>
    <row r="2054" spans="1:2" ht="12.75">
      <c r="B2054">
        <f t="shared" si="36"/>
      </c>
    </row>
    <row r="2055" spans="1:22" ht="12.75">
      <c r="B2055">
        <f t="shared" si="36"/>
      </c>
      <c r="F2055" t="s">
        <v>7</v>
      </c>
      <c r="G2055" t="s">
        <v>2</v>
      </c>
      <c r="H2055">
        <v>4296</v>
      </c>
      <c r="I2055">
        <v>35719</v>
      </c>
      <c r="J2055" s="1">
        <f>H2055/I2055</f>
        <v>0.12027212407962148</v>
      </c>
      <c r="K2055">
        <v>257</v>
      </c>
      <c r="L2055">
        <v>143</v>
      </c>
      <c r="M2055">
        <v>120</v>
      </c>
      <c r="N2055">
        <v>277</v>
      </c>
      <c r="O2055">
        <v>5</v>
      </c>
      <c r="P2055">
        <v>120</v>
      </c>
      <c r="Q2055">
        <v>0</v>
      </c>
      <c r="R2055">
        <v>604</v>
      </c>
      <c r="S2055">
        <v>491</v>
      </c>
      <c r="T2055">
        <v>48</v>
      </c>
      <c r="U2055">
        <v>59</v>
      </c>
      <c r="V2055">
        <v>932</v>
      </c>
    </row>
    <row r="2056" spans="1:22" ht="12.75">
      <c r="B2056">
        <f t="shared" si="36"/>
      </c>
      <c r="G2056" t="s">
        <v>3</v>
      </c>
      <c r="H2056">
        <v>174</v>
      </c>
      <c r="I2056">
        <v>35719</v>
      </c>
      <c r="J2056" s="1">
        <f>H2056/I2056</f>
        <v>0.004871356980878524</v>
      </c>
      <c r="K2056">
        <v>90</v>
      </c>
      <c r="L2056">
        <v>0</v>
      </c>
      <c r="M2056">
        <v>0</v>
      </c>
      <c r="N2056">
        <v>3</v>
      </c>
      <c r="O2056">
        <v>20</v>
      </c>
      <c r="P2056">
        <v>3</v>
      </c>
      <c r="Q2056">
        <v>0</v>
      </c>
      <c r="R2056">
        <v>0</v>
      </c>
      <c r="S2056">
        <v>12</v>
      </c>
      <c r="T2056">
        <v>2</v>
      </c>
      <c r="U2056">
        <v>0</v>
      </c>
      <c r="V2056">
        <v>13</v>
      </c>
    </row>
    <row r="2057" spans="1:22" ht="12.75">
      <c r="B2057">
        <f t="shared" si="36"/>
      </c>
      <c r="G2057" t="s">
        <v>4</v>
      </c>
      <c r="H2057">
        <v>974</v>
      </c>
      <c r="I2057">
        <v>35719</v>
      </c>
      <c r="J2057" s="1">
        <f>H2057/I2057</f>
        <v>0.02726840057112461</v>
      </c>
      <c r="K2057">
        <v>245</v>
      </c>
      <c r="L2057">
        <v>90</v>
      </c>
      <c r="M2057">
        <v>0</v>
      </c>
      <c r="N2057">
        <v>100</v>
      </c>
      <c r="O2057">
        <v>23</v>
      </c>
      <c r="P2057">
        <v>39</v>
      </c>
      <c r="Q2057">
        <v>0</v>
      </c>
      <c r="R2057">
        <v>6</v>
      </c>
      <c r="S2057">
        <v>62</v>
      </c>
      <c r="T2057">
        <v>8</v>
      </c>
      <c r="U2057">
        <v>2</v>
      </c>
      <c r="V2057">
        <v>78</v>
      </c>
    </row>
    <row r="2058" spans="1:22" ht="12.75">
      <c r="B2058" t="str">
        <f t="shared" si="36"/>
        <v>1420District</v>
      </c>
      <c r="C2058">
        <v>1420</v>
      </c>
      <c r="D2058" t="s">
        <v>8</v>
      </c>
      <c r="G2058" t="s">
        <v>5</v>
      </c>
      <c r="H2058">
        <v>0</v>
      </c>
      <c r="I2058">
        <v>35719</v>
      </c>
      <c r="J2058" s="1">
        <f>H2058/I2058</f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</row>
    <row r="2059" spans="1:2" ht="12.75">
      <c r="B2059">
        <f t="shared" si="36"/>
      </c>
    </row>
    <row r="2060" spans="1:2" ht="12.75">
      <c r="A2060" t="s">
        <v>386</v>
      </c>
      <c r="B2060">
        <f t="shared" si="36"/>
      </c>
    </row>
    <row r="2061" spans="1:2" ht="12.75">
      <c r="B2061">
        <f t="shared" si="36"/>
      </c>
    </row>
    <row r="2062" spans="1:22" ht="12.75">
      <c r="B2062">
        <f t="shared" si="36"/>
      </c>
      <c r="G2062" t="s">
        <v>2</v>
      </c>
      <c r="H2062">
        <v>9824</v>
      </c>
      <c r="I2062">
        <f>I2045+I2050+I2055</f>
        <v>96773</v>
      </c>
      <c r="J2062" s="1">
        <f>H2062/I2062</f>
        <v>0.10151591869633059</v>
      </c>
      <c r="K2062">
        <v>363</v>
      </c>
      <c r="L2062">
        <v>181</v>
      </c>
      <c r="M2062">
        <v>172</v>
      </c>
      <c r="N2062">
        <v>640</v>
      </c>
      <c r="O2062">
        <v>8</v>
      </c>
      <c r="P2062">
        <v>321</v>
      </c>
      <c r="Q2062">
        <v>0</v>
      </c>
      <c r="R2062">
        <v>1918</v>
      </c>
      <c r="S2062">
        <v>2161</v>
      </c>
      <c r="T2062">
        <v>116</v>
      </c>
      <c r="U2062">
        <v>232</v>
      </c>
      <c r="V2062">
        <v>1868</v>
      </c>
    </row>
    <row r="2063" spans="1:22" ht="12.75">
      <c r="B2063">
        <f t="shared" si="36"/>
      </c>
      <c r="G2063" t="s">
        <v>3</v>
      </c>
      <c r="H2063">
        <v>282</v>
      </c>
      <c r="I2063">
        <f>I2046+I2051+I2056</f>
        <v>96773</v>
      </c>
      <c r="J2063" s="1">
        <f>H2063/I2063</f>
        <v>0.0029140359397765905</v>
      </c>
      <c r="K2063">
        <v>117</v>
      </c>
      <c r="L2063">
        <v>2</v>
      </c>
      <c r="M2063">
        <v>0</v>
      </c>
      <c r="N2063">
        <v>4</v>
      </c>
      <c r="O2063">
        <v>40</v>
      </c>
      <c r="P2063">
        <v>6</v>
      </c>
      <c r="Q2063">
        <v>0</v>
      </c>
      <c r="R2063">
        <v>1</v>
      </c>
      <c r="S2063">
        <v>23</v>
      </c>
      <c r="T2063">
        <v>4</v>
      </c>
      <c r="U2063">
        <v>0</v>
      </c>
      <c r="V2063">
        <v>40</v>
      </c>
    </row>
    <row r="2064" spans="1:22" ht="12.75">
      <c r="B2064">
        <f t="shared" si="36"/>
      </c>
      <c r="G2064" t="s">
        <v>4</v>
      </c>
      <c r="H2064">
        <v>1701</v>
      </c>
      <c r="I2064">
        <f>I2047+I2052+I2057</f>
        <v>96773</v>
      </c>
      <c r="J2064" s="1">
        <f>H2064/I2064</f>
        <v>0.01757721678567369</v>
      </c>
      <c r="K2064">
        <v>343</v>
      </c>
      <c r="L2064">
        <v>112</v>
      </c>
      <c r="M2064">
        <v>5</v>
      </c>
      <c r="N2064">
        <v>174</v>
      </c>
      <c r="O2064">
        <v>43</v>
      </c>
      <c r="P2064">
        <v>83</v>
      </c>
      <c r="Q2064">
        <v>0</v>
      </c>
      <c r="R2064">
        <v>23</v>
      </c>
      <c r="S2064">
        <v>188</v>
      </c>
      <c r="T2064">
        <v>16</v>
      </c>
      <c r="U2064">
        <v>15</v>
      </c>
      <c r="V2064">
        <v>189</v>
      </c>
    </row>
    <row r="2065" spans="1:22" ht="12.75">
      <c r="B2065" t="str">
        <f t="shared" si="36"/>
        <v>JEFFERSONTotals:</v>
      </c>
      <c r="C2065" t="s">
        <v>100</v>
      </c>
      <c r="D2065" t="s">
        <v>9</v>
      </c>
      <c r="G2065" t="s">
        <v>5</v>
      </c>
      <c r="H2065">
        <v>0</v>
      </c>
      <c r="I2065">
        <f>I2048+I2053+I2058</f>
        <v>96773</v>
      </c>
      <c r="J2065" s="1">
        <f>H2065/I2065</f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</row>
    <row r="2066" spans="1:2" ht="12.75">
      <c r="B2066">
        <f t="shared" si="36"/>
      </c>
    </row>
    <row r="2067" spans="1:2" ht="12.75">
      <c r="A2067" t="s">
        <v>387</v>
      </c>
      <c r="B2067">
        <f t="shared" si="36"/>
      </c>
    </row>
    <row r="2068" spans="1:2" ht="12.75">
      <c r="B2068">
        <f t="shared" si="36"/>
      </c>
    </row>
    <row r="2069" spans="1:22" ht="12.75">
      <c r="B2069">
        <f t="shared" si="36"/>
      </c>
      <c r="G2069" t="s">
        <v>2</v>
      </c>
      <c r="H2069">
        <v>9824</v>
      </c>
      <c r="I2069">
        <f>I2062</f>
        <v>96773</v>
      </c>
      <c r="J2069" s="1">
        <f>H2069/I2069</f>
        <v>0.10151591869633059</v>
      </c>
      <c r="K2069">
        <v>363</v>
      </c>
      <c r="L2069">
        <v>181</v>
      </c>
      <c r="M2069">
        <v>172</v>
      </c>
      <c r="N2069">
        <v>640</v>
      </c>
      <c r="O2069">
        <v>8</v>
      </c>
      <c r="P2069">
        <v>321</v>
      </c>
      <c r="Q2069">
        <v>0</v>
      </c>
      <c r="R2069">
        <v>1918</v>
      </c>
      <c r="S2069">
        <v>2161</v>
      </c>
      <c r="T2069">
        <v>116</v>
      </c>
      <c r="U2069">
        <v>232</v>
      </c>
      <c r="V2069">
        <v>1868</v>
      </c>
    </row>
    <row r="2070" spans="1:22" ht="12.75">
      <c r="B2070">
        <f t="shared" si="36"/>
      </c>
      <c r="G2070" t="s">
        <v>3</v>
      </c>
      <c r="H2070">
        <v>282</v>
      </c>
      <c r="I2070">
        <f>I2063</f>
        <v>96773</v>
      </c>
      <c r="J2070" s="1">
        <f>H2070/I2070</f>
        <v>0.0029140359397765905</v>
      </c>
      <c r="K2070">
        <v>117</v>
      </c>
      <c r="L2070">
        <v>2</v>
      </c>
      <c r="M2070">
        <v>0</v>
      </c>
      <c r="N2070">
        <v>4</v>
      </c>
      <c r="O2070">
        <v>40</v>
      </c>
      <c r="P2070">
        <v>6</v>
      </c>
      <c r="Q2070">
        <v>0</v>
      </c>
      <c r="R2070">
        <v>1</v>
      </c>
      <c r="S2070">
        <v>23</v>
      </c>
      <c r="T2070">
        <v>4</v>
      </c>
      <c r="U2070">
        <v>0</v>
      </c>
      <c r="V2070">
        <v>40</v>
      </c>
    </row>
    <row r="2071" spans="1:22" ht="12.75">
      <c r="B2071">
        <f t="shared" si="36"/>
      </c>
      <c r="G2071" t="s">
        <v>4</v>
      </c>
      <c r="H2071">
        <v>1701</v>
      </c>
      <c r="I2071">
        <f>I2064</f>
        <v>96773</v>
      </c>
      <c r="J2071" s="1">
        <f>H2071/I2071</f>
        <v>0.01757721678567369</v>
      </c>
      <c r="K2071">
        <v>343</v>
      </c>
      <c r="L2071">
        <v>112</v>
      </c>
      <c r="M2071">
        <v>5</v>
      </c>
      <c r="N2071">
        <v>174</v>
      </c>
      <c r="O2071">
        <v>42</v>
      </c>
      <c r="P2071">
        <v>83</v>
      </c>
      <c r="Q2071">
        <v>0</v>
      </c>
      <c r="R2071">
        <v>23</v>
      </c>
      <c r="S2071">
        <v>188</v>
      </c>
      <c r="T2071">
        <v>16</v>
      </c>
      <c r="U2071">
        <v>15</v>
      </c>
      <c r="V2071">
        <v>189</v>
      </c>
    </row>
    <row r="2072" spans="1:22" ht="12.75">
      <c r="B2072">
        <f t="shared" si="36"/>
      </c>
      <c r="G2072" t="s">
        <v>5</v>
      </c>
      <c r="H2072">
        <v>0</v>
      </c>
      <c r="I2072">
        <f>I2065</f>
        <v>96773</v>
      </c>
      <c r="J2072" s="1">
        <f>H2072/I2072</f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</row>
    <row r="2073" spans="1:2" ht="12.75">
      <c r="A2073" t="s">
        <v>65</v>
      </c>
      <c r="B2073">
        <f t="shared" si="36"/>
      </c>
    </row>
    <row r="2074" spans="1:4" ht="12.75">
      <c r="B2074" t="str">
        <f t="shared" si="36"/>
        <v>1430EADS</v>
      </c>
      <c r="C2074">
        <v>1430</v>
      </c>
      <c r="D2074" t="s">
        <v>101</v>
      </c>
    </row>
    <row r="2075" spans="1:2" ht="12.75">
      <c r="B2075">
        <f t="shared" si="36"/>
      </c>
    </row>
    <row r="2076" spans="1:2" ht="12.75">
      <c r="A2076" t="s">
        <v>388</v>
      </c>
      <c r="B2076">
        <f t="shared" si="36"/>
      </c>
    </row>
    <row r="2077" spans="1:2" ht="12.75">
      <c r="B2077">
        <f t="shared" si="36"/>
      </c>
    </row>
    <row r="2078" spans="1:22" ht="12.75">
      <c r="B2078">
        <f t="shared" si="36"/>
      </c>
      <c r="F2078" t="s">
        <v>1</v>
      </c>
      <c r="G2078" t="s">
        <v>2</v>
      </c>
      <c r="H2078">
        <v>1</v>
      </c>
      <c r="I2078">
        <v>99</v>
      </c>
      <c r="J2078" s="1">
        <f>H2078/I2078</f>
        <v>0.010101010101010102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1</v>
      </c>
      <c r="S2078">
        <v>0</v>
      </c>
      <c r="T2078">
        <v>0</v>
      </c>
      <c r="U2078">
        <v>0</v>
      </c>
      <c r="V2078">
        <v>0</v>
      </c>
    </row>
    <row r="2079" spans="1:22" ht="12.75">
      <c r="B2079">
        <f t="shared" si="36"/>
      </c>
      <c r="G2079" t="s">
        <v>3</v>
      </c>
      <c r="H2079">
        <v>0</v>
      </c>
      <c r="I2079">
        <v>99</v>
      </c>
      <c r="J2079" s="1">
        <f>H2079/I2079</f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</row>
    <row r="2080" spans="1:22" ht="12.75">
      <c r="B2080">
        <f t="shared" si="36"/>
      </c>
      <c r="G2080" t="s">
        <v>4</v>
      </c>
      <c r="H2080">
        <v>0</v>
      </c>
      <c r="I2080">
        <v>99</v>
      </c>
      <c r="J2080" s="1">
        <f>H2080/I2080</f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</row>
    <row r="2081" spans="1:22" ht="12.75">
      <c r="B2081">
        <f t="shared" si="36"/>
      </c>
      <c r="G2081" t="s">
        <v>5</v>
      </c>
      <c r="H2081">
        <v>0</v>
      </c>
      <c r="I2081">
        <v>99</v>
      </c>
      <c r="J2081" s="1">
        <f>H2081/I2081</f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</row>
    <row r="2082" spans="1:2" ht="12.75">
      <c r="B2082">
        <f t="shared" si="36"/>
      </c>
    </row>
    <row r="2083" spans="1:22" ht="12.75">
      <c r="B2083">
        <f t="shared" si="36"/>
      </c>
      <c r="F2083" t="s">
        <v>6</v>
      </c>
      <c r="G2083" t="s">
        <v>2</v>
      </c>
      <c r="H2083">
        <v>7</v>
      </c>
      <c r="I2083">
        <v>52</v>
      </c>
      <c r="J2083" s="1">
        <f>H2083/I2083</f>
        <v>0.1346153846153846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3</v>
      </c>
      <c r="S2083">
        <v>4</v>
      </c>
      <c r="T2083">
        <v>0</v>
      </c>
      <c r="U2083">
        <v>0</v>
      </c>
      <c r="V2083">
        <v>0</v>
      </c>
    </row>
    <row r="2084" spans="1:22" ht="12.75">
      <c r="B2084">
        <f t="shared" si="36"/>
      </c>
      <c r="G2084" t="s">
        <v>3</v>
      </c>
      <c r="H2084">
        <v>0</v>
      </c>
      <c r="I2084">
        <v>52</v>
      </c>
      <c r="J2084" s="1">
        <f>H2084/I2084</f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</row>
    <row r="2085" spans="1:22" ht="12.75">
      <c r="B2085">
        <f t="shared" si="36"/>
      </c>
      <c r="G2085" t="s">
        <v>4</v>
      </c>
      <c r="H2085">
        <v>0</v>
      </c>
      <c r="I2085">
        <v>52</v>
      </c>
      <c r="J2085" s="1">
        <f>H2085/I2085</f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</row>
    <row r="2086" spans="1:22" ht="12.75">
      <c r="B2086">
        <f t="shared" si="36"/>
      </c>
      <c r="G2086" t="s">
        <v>5</v>
      </c>
      <c r="H2086">
        <v>0</v>
      </c>
      <c r="I2086">
        <v>52</v>
      </c>
      <c r="J2086" s="1">
        <f>H2086/I2086</f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</row>
    <row r="2087" spans="1:2" ht="12.75">
      <c r="B2087">
        <f t="shared" si="36"/>
      </c>
    </row>
    <row r="2088" spans="1:22" ht="12.75">
      <c r="B2088">
        <f t="shared" si="36"/>
      </c>
      <c r="F2088" t="s">
        <v>7</v>
      </c>
      <c r="G2088" t="s">
        <v>2</v>
      </c>
      <c r="H2088">
        <v>6</v>
      </c>
      <c r="I2088">
        <v>78</v>
      </c>
      <c r="J2088" s="1">
        <f>H2088/I2088</f>
        <v>0.07692307692307693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4</v>
      </c>
      <c r="S2088">
        <v>1</v>
      </c>
      <c r="T2088">
        <v>0</v>
      </c>
      <c r="U2088">
        <v>1</v>
      </c>
      <c r="V2088">
        <v>0</v>
      </c>
    </row>
    <row r="2089" spans="1:22" ht="12.75">
      <c r="B2089">
        <f t="shared" si="36"/>
      </c>
      <c r="G2089" t="s">
        <v>3</v>
      </c>
      <c r="H2089">
        <v>0</v>
      </c>
      <c r="I2089">
        <v>78</v>
      </c>
      <c r="J2089" s="1">
        <f>H2089/I2089</f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</row>
    <row r="2090" spans="1:22" ht="12.75">
      <c r="B2090">
        <f t="shared" si="36"/>
      </c>
      <c r="G2090" t="s">
        <v>4</v>
      </c>
      <c r="H2090">
        <v>0</v>
      </c>
      <c r="I2090">
        <v>78</v>
      </c>
      <c r="J2090" s="1">
        <f>H2090/I2090</f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</row>
    <row r="2091" spans="1:22" ht="12.75">
      <c r="B2091" t="str">
        <f t="shared" si="36"/>
        <v>1430District</v>
      </c>
      <c r="C2091">
        <v>1430</v>
      </c>
      <c r="D2091" t="s">
        <v>8</v>
      </c>
      <c r="G2091" t="s">
        <v>5</v>
      </c>
      <c r="H2091">
        <v>0</v>
      </c>
      <c r="I2091">
        <v>78</v>
      </c>
      <c r="J2091" s="1">
        <f>H2091/I2091</f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</row>
    <row r="2092" spans="1:2" ht="12.75">
      <c r="A2092" t="s">
        <v>389</v>
      </c>
      <c r="B2092">
        <f t="shared" si="36"/>
      </c>
    </row>
    <row r="2093" spans="1:2" ht="12.75">
      <c r="B2093">
        <f t="shared" si="36"/>
      </c>
    </row>
    <row r="2094" spans="1:22" ht="12.75">
      <c r="B2094">
        <f t="shared" si="36"/>
      </c>
      <c r="G2094" t="s">
        <v>2</v>
      </c>
      <c r="H2094">
        <v>14</v>
      </c>
      <c r="I2094">
        <f>I2078+I2083+I2088</f>
        <v>229</v>
      </c>
      <c r="J2094" s="1">
        <f>H2094/I2094</f>
        <v>0.0611353711790393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8</v>
      </c>
      <c r="S2094">
        <v>5</v>
      </c>
      <c r="T2094">
        <v>0</v>
      </c>
      <c r="U2094">
        <v>1</v>
      </c>
      <c r="V2094">
        <v>0</v>
      </c>
    </row>
    <row r="2095" spans="1:22" ht="12.75">
      <c r="B2095">
        <f t="shared" si="36"/>
      </c>
      <c r="G2095" t="s">
        <v>3</v>
      </c>
      <c r="H2095">
        <v>0</v>
      </c>
      <c r="I2095">
        <f>I2079+I2084+I2089</f>
        <v>229</v>
      </c>
      <c r="J2095" s="1">
        <f>H2095/I2095</f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</row>
    <row r="2096" spans="1:22" ht="12.75">
      <c r="B2096">
        <f t="shared" si="36"/>
      </c>
      <c r="G2096" t="s">
        <v>4</v>
      </c>
      <c r="H2096">
        <v>0</v>
      </c>
      <c r="I2096">
        <f>I2080+I2085+I2090</f>
        <v>229</v>
      </c>
      <c r="J2096" s="1">
        <f>H2096/I2096</f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</row>
    <row r="2097" spans="1:22" ht="12.75">
      <c r="B2097" t="str">
        <f aca="true" t="shared" si="37" ref="B2097:B2155">CONCATENATE(C2097,D2097,E2097)</f>
        <v>1440PLAINVIEW</v>
      </c>
      <c r="C2097">
        <v>1440</v>
      </c>
      <c r="D2097" t="s">
        <v>102</v>
      </c>
      <c r="G2097" t="s">
        <v>5</v>
      </c>
      <c r="H2097">
        <v>0</v>
      </c>
      <c r="I2097">
        <f>I2081+I2086+I2091</f>
        <v>229</v>
      </c>
      <c r="J2097" s="1">
        <f>H2097/I2097</f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</row>
    <row r="2098" spans="1:2" ht="12.75">
      <c r="B2098">
        <f t="shared" si="37"/>
      </c>
    </row>
    <row r="2099" spans="1:2" ht="12.75">
      <c r="A2099" t="s">
        <v>390</v>
      </c>
      <c r="B2099">
        <f t="shared" si="37"/>
      </c>
    </row>
    <row r="2100" spans="1:2" ht="12.75">
      <c r="B2100">
        <f t="shared" si="37"/>
      </c>
    </row>
    <row r="2101" spans="1:22" ht="12.75">
      <c r="B2101">
        <f t="shared" si="37"/>
      </c>
      <c r="F2101" t="s">
        <v>1</v>
      </c>
      <c r="G2101" t="s">
        <v>2</v>
      </c>
      <c r="H2101">
        <v>5</v>
      </c>
      <c r="I2101">
        <v>35</v>
      </c>
      <c r="J2101" s="1">
        <f>H2101/I2101</f>
        <v>0.14285714285714285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5</v>
      </c>
      <c r="T2101">
        <v>0</v>
      </c>
      <c r="U2101">
        <v>0</v>
      </c>
      <c r="V2101">
        <v>0</v>
      </c>
    </row>
    <row r="2102" spans="1:22" ht="12.75">
      <c r="B2102">
        <f t="shared" si="37"/>
      </c>
      <c r="G2102" t="s">
        <v>3</v>
      </c>
      <c r="H2102">
        <v>0</v>
      </c>
      <c r="I2102">
        <v>35</v>
      </c>
      <c r="J2102" s="1">
        <f>H2102/I2102</f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</row>
    <row r="2103" spans="1:22" ht="12.75">
      <c r="B2103">
        <f t="shared" si="37"/>
      </c>
      <c r="G2103" t="s">
        <v>4</v>
      </c>
      <c r="H2103">
        <v>0</v>
      </c>
      <c r="I2103">
        <v>35</v>
      </c>
      <c r="J2103" s="1">
        <f>H2103/I2103</f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</row>
    <row r="2104" spans="1:22" ht="12.75">
      <c r="B2104">
        <f t="shared" si="37"/>
      </c>
      <c r="G2104" t="s">
        <v>5</v>
      </c>
      <c r="H2104">
        <v>0</v>
      </c>
      <c r="I2104">
        <v>35</v>
      </c>
      <c r="J2104" s="1">
        <f>H2104/I2104</f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</row>
    <row r="2105" spans="1:2" ht="12.75">
      <c r="B2105">
        <f t="shared" si="37"/>
      </c>
    </row>
    <row r="2106" spans="1:22" ht="12.75">
      <c r="B2106">
        <f t="shared" si="37"/>
      </c>
      <c r="F2106" t="s">
        <v>7</v>
      </c>
      <c r="G2106" t="s">
        <v>2</v>
      </c>
      <c r="H2106">
        <v>9</v>
      </c>
      <c r="I2106">
        <v>27</v>
      </c>
      <c r="J2106" s="1">
        <f>H2106/I2106</f>
        <v>0.3333333333333333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6</v>
      </c>
      <c r="T2106">
        <v>0</v>
      </c>
      <c r="U2106">
        <v>0</v>
      </c>
      <c r="V2106">
        <v>0</v>
      </c>
    </row>
    <row r="2107" spans="1:22" ht="12.75">
      <c r="B2107">
        <f t="shared" si="37"/>
      </c>
      <c r="G2107" t="s">
        <v>3</v>
      </c>
      <c r="H2107">
        <v>0</v>
      </c>
      <c r="I2107">
        <v>27</v>
      </c>
      <c r="J2107" s="1">
        <f>H2107/I2107</f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</row>
    <row r="2108" spans="1:22" ht="12.75">
      <c r="B2108">
        <f t="shared" si="37"/>
      </c>
      <c r="G2108" t="s">
        <v>4</v>
      </c>
      <c r="H2108">
        <v>0</v>
      </c>
      <c r="I2108">
        <v>27</v>
      </c>
      <c r="J2108" s="1">
        <f>H2108/I2108</f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</row>
    <row r="2109" spans="1:22" ht="12.75">
      <c r="B2109" t="str">
        <f t="shared" si="37"/>
        <v>1440District</v>
      </c>
      <c r="C2109">
        <v>1440</v>
      </c>
      <c r="D2109" t="s">
        <v>8</v>
      </c>
      <c r="G2109" t="s">
        <v>5</v>
      </c>
      <c r="H2109">
        <v>0</v>
      </c>
      <c r="I2109">
        <v>27</v>
      </c>
      <c r="J2109" s="1">
        <f>H2109/I2109</f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</row>
    <row r="2110" spans="1:2" ht="12.75">
      <c r="B2110">
        <f t="shared" si="37"/>
      </c>
    </row>
    <row r="2111" spans="1:2" ht="12.75">
      <c r="A2111" t="s">
        <v>391</v>
      </c>
      <c r="B2111">
        <f t="shared" si="37"/>
      </c>
    </row>
    <row r="2112" spans="1:2" ht="12.75">
      <c r="B2112">
        <f t="shared" si="37"/>
      </c>
    </row>
    <row r="2113" spans="1:22" ht="12.75">
      <c r="B2113">
        <f t="shared" si="37"/>
      </c>
      <c r="G2113" t="s">
        <v>2</v>
      </c>
      <c r="H2113">
        <v>14</v>
      </c>
      <c r="I2113">
        <f>I2094+I2101+I2106</f>
        <v>291</v>
      </c>
      <c r="J2113" s="1">
        <f>H2113/I2113</f>
        <v>0.048109965635738834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11</v>
      </c>
      <c r="T2113">
        <v>0</v>
      </c>
      <c r="U2113">
        <v>0</v>
      </c>
      <c r="V2113">
        <v>0</v>
      </c>
    </row>
    <row r="2114" spans="1:22" ht="12.75">
      <c r="B2114">
        <f t="shared" si="37"/>
      </c>
      <c r="G2114" t="s">
        <v>3</v>
      </c>
      <c r="H2114">
        <v>0</v>
      </c>
      <c r="I2114">
        <f>I2095+I2102+I2107</f>
        <v>291</v>
      </c>
      <c r="J2114" s="1">
        <f>H2114/I2114</f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</row>
    <row r="2115" spans="1:22" ht="12.75">
      <c r="B2115">
        <f t="shared" si="37"/>
      </c>
      <c r="G2115" t="s">
        <v>4</v>
      </c>
      <c r="H2115">
        <v>0</v>
      </c>
      <c r="I2115">
        <f>I2096+I2103+I2108</f>
        <v>291</v>
      </c>
      <c r="J2115" s="1">
        <f>H2115/I2115</f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</row>
    <row r="2116" spans="1:22" ht="12.75">
      <c r="B2116" t="str">
        <f t="shared" si="37"/>
        <v>KIOWATotals:</v>
      </c>
      <c r="C2116" t="s">
        <v>65</v>
      </c>
      <c r="D2116" t="s">
        <v>9</v>
      </c>
      <c r="G2116" t="s">
        <v>5</v>
      </c>
      <c r="H2116">
        <v>0</v>
      </c>
      <c r="I2116">
        <f>I2097+I2104+I2109</f>
        <v>291</v>
      </c>
      <c r="J2116" s="1">
        <f>H2116/I2116</f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</row>
    <row r="2117" spans="1:2" ht="12.75">
      <c r="B2117">
        <f t="shared" si="37"/>
      </c>
    </row>
    <row r="2118" spans="1:2" ht="12.75">
      <c r="A2118" t="s">
        <v>392</v>
      </c>
      <c r="B2118">
        <f t="shared" si="37"/>
      </c>
    </row>
    <row r="2119" spans="1:2" ht="12.75">
      <c r="B2119">
        <f t="shared" si="37"/>
      </c>
    </row>
    <row r="2120" spans="1:22" ht="12.75">
      <c r="B2120">
        <f t="shared" si="37"/>
      </c>
      <c r="G2120" t="s">
        <v>2</v>
      </c>
      <c r="H2120">
        <v>28</v>
      </c>
      <c r="I2120">
        <f>I2113+I2094</f>
        <v>520</v>
      </c>
      <c r="J2120" s="1">
        <f>H2120/I2120</f>
        <v>0.05384615384615385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8</v>
      </c>
      <c r="S2120">
        <v>16</v>
      </c>
      <c r="T2120">
        <v>0</v>
      </c>
      <c r="U2120">
        <v>1</v>
      </c>
      <c r="V2120">
        <v>0</v>
      </c>
    </row>
    <row r="2121" spans="1:22" ht="12.75">
      <c r="B2121">
        <f t="shared" si="37"/>
      </c>
      <c r="G2121" t="s">
        <v>3</v>
      </c>
      <c r="H2121">
        <v>0</v>
      </c>
      <c r="I2121">
        <f>I2114+I2095</f>
        <v>520</v>
      </c>
      <c r="J2121" s="1">
        <f>H2121/I2121</f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</row>
    <row r="2122" spans="1:22" ht="12.75">
      <c r="B2122">
        <f t="shared" si="37"/>
      </c>
      <c r="G2122" t="s">
        <v>4</v>
      </c>
      <c r="H2122">
        <v>0</v>
      </c>
      <c r="I2122">
        <f>I2115+I2096</f>
        <v>520</v>
      </c>
      <c r="J2122" s="1">
        <f>H2122/I2122</f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</row>
    <row r="2123" spans="1:22" ht="12.75">
      <c r="B2123">
        <f t="shared" si="37"/>
      </c>
      <c r="G2123" t="s">
        <v>5</v>
      </c>
      <c r="H2123">
        <v>0</v>
      </c>
      <c r="I2123">
        <f>I2116+I2097</f>
        <v>520</v>
      </c>
      <c r="J2123" s="1">
        <f>H2123/I2123</f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</row>
    <row r="2124" spans="1:2" ht="12.75">
      <c r="B2124">
        <f t="shared" si="37"/>
      </c>
    </row>
    <row r="2125" spans="1:4" ht="12.75">
      <c r="B2125" t="str">
        <f t="shared" si="37"/>
        <v>KITCARSON</v>
      </c>
      <c r="C2125" t="s">
        <v>45</v>
      </c>
      <c r="D2125" t="s">
        <v>46</v>
      </c>
    </row>
    <row r="2126" spans="1:2" ht="12.75">
      <c r="B2126">
        <f t="shared" si="37"/>
      </c>
    </row>
    <row r="2127" spans="1:2" ht="12.75">
      <c r="A2127" t="s">
        <v>393</v>
      </c>
      <c r="B2127">
        <f t="shared" si="37"/>
      </c>
    </row>
    <row r="2128" spans="1:4" ht="12.75">
      <c r="B2128" t="str">
        <f t="shared" si="37"/>
        <v>1450ARRIBA-FLAGLER</v>
      </c>
      <c r="C2128">
        <v>1450</v>
      </c>
      <c r="D2128" t="s">
        <v>103</v>
      </c>
    </row>
    <row r="2129" spans="1:2" ht="12.75">
      <c r="B2129">
        <f t="shared" si="37"/>
      </c>
    </row>
    <row r="2130" spans="1:2" ht="12.75">
      <c r="A2130" t="s">
        <v>394</v>
      </c>
      <c r="B2130">
        <f t="shared" si="37"/>
      </c>
    </row>
    <row r="2131" spans="1:2" ht="12.75">
      <c r="B2131">
        <f t="shared" si="37"/>
      </c>
    </row>
    <row r="2132" spans="1:22" ht="12.75">
      <c r="B2132">
        <f t="shared" si="37"/>
      </c>
      <c r="F2132" t="s">
        <v>1</v>
      </c>
      <c r="G2132" t="s">
        <v>2</v>
      </c>
      <c r="H2132">
        <v>3</v>
      </c>
      <c r="I2132">
        <v>109</v>
      </c>
      <c r="J2132" s="1">
        <f>H2132/I2132</f>
        <v>0.027522935779816515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3</v>
      </c>
      <c r="S2132">
        <v>0</v>
      </c>
      <c r="T2132">
        <v>0</v>
      </c>
      <c r="U2132">
        <v>0</v>
      </c>
      <c r="V2132">
        <v>0</v>
      </c>
    </row>
    <row r="2133" spans="1:22" ht="12.75">
      <c r="B2133">
        <f t="shared" si="37"/>
      </c>
      <c r="G2133" t="s">
        <v>3</v>
      </c>
      <c r="H2133">
        <v>0</v>
      </c>
      <c r="I2133">
        <v>109</v>
      </c>
      <c r="J2133" s="1">
        <f>H2133/I2133</f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</row>
    <row r="2134" spans="1:22" ht="12.75">
      <c r="B2134">
        <f t="shared" si="37"/>
      </c>
      <c r="G2134" t="s">
        <v>4</v>
      </c>
      <c r="H2134">
        <v>0</v>
      </c>
      <c r="I2134">
        <v>109</v>
      </c>
      <c r="J2134" s="1">
        <f>H2134/I2134</f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</row>
    <row r="2135" spans="1:22" ht="12.75">
      <c r="B2135">
        <f t="shared" si="37"/>
      </c>
      <c r="G2135" t="s">
        <v>5</v>
      </c>
      <c r="H2135">
        <v>0</v>
      </c>
      <c r="I2135">
        <v>109</v>
      </c>
      <c r="J2135" s="1">
        <f>H2135/I2135</f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</row>
    <row r="2136" spans="1:2" ht="12.75">
      <c r="B2136">
        <f t="shared" si="37"/>
      </c>
    </row>
    <row r="2137" spans="1:22" ht="12.75">
      <c r="B2137">
        <f t="shared" si="37"/>
      </c>
      <c r="F2137" t="s">
        <v>6</v>
      </c>
      <c r="G2137" t="s">
        <v>2</v>
      </c>
      <c r="H2137">
        <v>9</v>
      </c>
      <c r="I2137">
        <v>64</v>
      </c>
      <c r="J2137" s="1">
        <f>H2137/I2137</f>
        <v>0.140625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9</v>
      </c>
      <c r="T2137">
        <v>0</v>
      </c>
      <c r="U2137">
        <v>0</v>
      </c>
      <c r="V2137">
        <v>0</v>
      </c>
    </row>
    <row r="2138" spans="1:22" ht="12.75">
      <c r="B2138">
        <f t="shared" si="37"/>
      </c>
      <c r="G2138" t="s">
        <v>3</v>
      </c>
      <c r="H2138">
        <v>0</v>
      </c>
      <c r="I2138">
        <v>64</v>
      </c>
      <c r="J2138" s="1">
        <f>H2138/I2138</f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</row>
    <row r="2139" spans="1:22" ht="12.75">
      <c r="B2139">
        <f t="shared" si="37"/>
      </c>
      <c r="G2139" t="s">
        <v>4</v>
      </c>
      <c r="H2139">
        <v>0</v>
      </c>
      <c r="I2139">
        <v>64</v>
      </c>
      <c r="J2139" s="1">
        <f>H2139/I2139</f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</row>
    <row r="2140" spans="1:22" ht="12.75">
      <c r="B2140">
        <f t="shared" si="37"/>
      </c>
      <c r="G2140" t="s">
        <v>5</v>
      </c>
      <c r="H2140">
        <v>0</v>
      </c>
      <c r="I2140">
        <v>64</v>
      </c>
      <c r="J2140" s="1">
        <f>H2140/I2140</f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</row>
    <row r="2141" spans="1:2" ht="12.75">
      <c r="B2141">
        <f t="shared" si="37"/>
      </c>
    </row>
    <row r="2142" spans="1:22" ht="12.75">
      <c r="B2142">
        <f t="shared" si="37"/>
      </c>
      <c r="F2142" t="s">
        <v>7</v>
      </c>
      <c r="G2142" t="s">
        <v>2</v>
      </c>
      <c r="H2142">
        <v>9</v>
      </c>
      <c r="I2142">
        <v>103</v>
      </c>
      <c r="J2142" s="1">
        <f>H2142/I2142</f>
        <v>0.08737864077669903</v>
      </c>
      <c r="K2142">
        <v>0</v>
      </c>
      <c r="L2142">
        <v>0</v>
      </c>
      <c r="M2142">
        <v>0</v>
      </c>
      <c r="N2142">
        <v>2</v>
      </c>
      <c r="O2142">
        <v>0</v>
      </c>
      <c r="P2142">
        <v>0</v>
      </c>
      <c r="Q2142">
        <v>0</v>
      </c>
      <c r="R2142">
        <v>0</v>
      </c>
      <c r="S2142">
        <v>4</v>
      </c>
      <c r="T2142">
        <v>0</v>
      </c>
      <c r="U2142">
        <v>0</v>
      </c>
      <c r="V2142">
        <v>0</v>
      </c>
    </row>
    <row r="2143" spans="1:22" ht="12.75">
      <c r="B2143">
        <f t="shared" si="37"/>
      </c>
      <c r="G2143" t="s">
        <v>3</v>
      </c>
      <c r="H2143">
        <v>1</v>
      </c>
      <c r="I2143">
        <v>103</v>
      </c>
      <c r="J2143" s="1">
        <f>H2143/I2143</f>
        <v>0.009708737864077669</v>
      </c>
      <c r="K2143">
        <v>1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</row>
    <row r="2144" spans="1:22" ht="12.75">
      <c r="B2144">
        <f t="shared" si="37"/>
      </c>
      <c r="G2144" t="s">
        <v>4</v>
      </c>
      <c r="H2144">
        <v>1</v>
      </c>
      <c r="I2144">
        <v>103</v>
      </c>
      <c r="J2144" s="1">
        <f>H2144/I2144</f>
        <v>0.009708737864077669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1</v>
      </c>
      <c r="T2144">
        <v>0</v>
      </c>
      <c r="U2144">
        <v>0</v>
      </c>
      <c r="V2144">
        <v>0</v>
      </c>
    </row>
    <row r="2145" spans="1:22" ht="12.75">
      <c r="B2145" t="str">
        <f t="shared" si="37"/>
        <v>1450District</v>
      </c>
      <c r="C2145">
        <v>1450</v>
      </c>
      <c r="D2145" t="s">
        <v>8</v>
      </c>
      <c r="G2145" t="s">
        <v>5</v>
      </c>
      <c r="H2145">
        <v>0</v>
      </c>
      <c r="I2145">
        <v>103</v>
      </c>
      <c r="J2145" s="1">
        <f>H2145/I2145</f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</row>
    <row r="2146" spans="1:2" ht="12.75">
      <c r="B2146">
        <f t="shared" si="37"/>
      </c>
    </row>
    <row r="2147" spans="1:2" ht="12.75">
      <c r="A2147" t="s">
        <v>395</v>
      </c>
      <c r="B2147">
        <f t="shared" si="37"/>
      </c>
    </row>
    <row r="2148" spans="1:2" ht="12.75">
      <c r="B2148">
        <f t="shared" si="37"/>
      </c>
    </row>
    <row r="2149" spans="1:22" ht="12.75">
      <c r="B2149">
        <f t="shared" si="37"/>
      </c>
      <c r="G2149" t="s">
        <v>2</v>
      </c>
      <c r="H2149">
        <v>21</v>
      </c>
      <c r="I2149">
        <f>I2132+I2137+I2142</f>
        <v>276</v>
      </c>
      <c r="J2149" s="1">
        <f>H2149/I2149</f>
        <v>0.07608695652173914</v>
      </c>
      <c r="K2149">
        <v>0</v>
      </c>
      <c r="L2149">
        <v>0</v>
      </c>
      <c r="M2149">
        <v>0</v>
      </c>
      <c r="N2149">
        <v>2</v>
      </c>
      <c r="O2149">
        <v>0</v>
      </c>
      <c r="P2149">
        <v>0</v>
      </c>
      <c r="Q2149">
        <v>0</v>
      </c>
      <c r="R2149">
        <v>3</v>
      </c>
      <c r="S2149">
        <v>13</v>
      </c>
      <c r="T2149">
        <v>0</v>
      </c>
      <c r="U2149">
        <v>0</v>
      </c>
      <c r="V2149">
        <v>0</v>
      </c>
    </row>
    <row r="2150" spans="1:22" ht="12.75">
      <c r="B2150">
        <f t="shared" si="37"/>
      </c>
      <c r="G2150" t="s">
        <v>3</v>
      </c>
      <c r="H2150">
        <v>1</v>
      </c>
      <c r="I2150">
        <f>I2133+I2138+I2143</f>
        <v>276</v>
      </c>
      <c r="J2150" s="1">
        <f>H2150/I2150</f>
        <v>0.0036231884057971015</v>
      </c>
      <c r="K2150">
        <v>1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</row>
    <row r="2151" spans="1:22" ht="12.75">
      <c r="B2151">
        <f t="shared" si="37"/>
      </c>
      <c r="G2151" t="s">
        <v>4</v>
      </c>
      <c r="H2151">
        <v>1</v>
      </c>
      <c r="I2151">
        <f>I2134+I2139+I2144</f>
        <v>276</v>
      </c>
      <c r="J2151" s="1">
        <f>H2151/I2151</f>
        <v>0.0036231884057971015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1</v>
      </c>
      <c r="T2151">
        <v>0</v>
      </c>
      <c r="U2151">
        <v>0</v>
      </c>
      <c r="V2151">
        <v>0</v>
      </c>
    </row>
    <row r="2152" spans="1:22" ht="12.75">
      <c r="B2152" t="str">
        <f t="shared" si="37"/>
        <v>1460HI-PLAINS</v>
      </c>
      <c r="C2152">
        <v>1460</v>
      </c>
      <c r="D2152" t="s">
        <v>104</v>
      </c>
      <c r="G2152" t="s">
        <v>5</v>
      </c>
      <c r="H2152">
        <v>0</v>
      </c>
      <c r="I2152">
        <f>I2135+I2140+I2145</f>
        <v>276</v>
      </c>
      <c r="J2152" s="1">
        <f>H2152/I2152</f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</row>
    <row r="2153" spans="1:2" ht="12.75">
      <c r="B2153">
        <f t="shared" si="37"/>
      </c>
    </row>
    <row r="2154" spans="1:2" ht="12.75">
      <c r="A2154" t="s">
        <v>396</v>
      </c>
      <c r="B2154">
        <f t="shared" si="37"/>
      </c>
    </row>
    <row r="2155" spans="1:2" ht="12.75">
      <c r="B2155">
        <f t="shared" si="37"/>
      </c>
    </row>
    <row r="2156" spans="1:22" ht="12.75">
      <c r="B2156">
        <f aca="true" t="shared" si="38" ref="B2156:B2209">CONCATENATE(C2156,D2156,E2156)</f>
      </c>
      <c r="F2156" t="s">
        <v>1</v>
      </c>
      <c r="G2156" t="s">
        <v>2</v>
      </c>
      <c r="H2156">
        <v>0</v>
      </c>
      <c r="I2156">
        <v>64</v>
      </c>
      <c r="J2156" s="1">
        <f>H2156/I2156</f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</row>
    <row r="2157" spans="1:22" ht="12.75">
      <c r="B2157">
        <f t="shared" si="38"/>
      </c>
      <c r="G2157" t="s">
        <v>3</v>
      </c>
      <c r="H2157">
        <v>0</v>
      </c>
      <c r="I2157">
        <v>64</v>
      </c>
      <c r="J2157" s="1">
        <f>H2157/I2157</f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</row>
    <row r="2158" spans="1:22" ht="12.75">
      <c r="B2158">
        <f t="shared" si="38"/>
      </c>
      <c r="G2158" t="s">
        <v>4</v>
      </c>
      <c r="H2158">
        <v>0</v>
      </c>
      <c r="I2158">
        <v>64</v>
      </c>
      <c r="J2158" s="1">
        <f>H2158/I2158</f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</row>
    <row r="2159" spans="1:22" ht="12.75">
      <c r="B2159">
        <f t="shared" si="38"/>
      </c>
      <c r="G2159" t="s">
        <v>5</v>
      </c>
      <c r="H2159">
        <v>0</v>
      </c>
      <c r="I2159">
        <v>64</v>
      </c>
      <c r="J2159" s="1">
        <f>H2159/I2159</f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</row>
    <row r="2160" spans="1:2" ht="12.75">
      <c r="B2160">
        <f t="shared" si="38"/>
      </c>
    </row>
    <row r="2161" spans="1:22" ht="12.75">
      <c r="B2161">
        <f t="shared" si="38"/>
      </c>
      <c r="F2161" t="s">
        <v>7</v>
      </c>
      <c r="G2161" t="s">
        <v>2</v>
      </c>
      <c r="H2161">
        <v>1</v>
      </c>
      <c r="I2161">
        <v>62</v>
      </c>
      <c r="J2161" s="1">
        <f>H2161/I2161</f>
        <v>0.016129032258064516</v>
      </c>
      <c r="K2161">
        <v>0</v>
      </c>
      <c r="L2161">
        <v>0</v>
      </c>
      <c r="M2161">
        <v>1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</row>
    <row r="2162" spans="1:22" ht="12.75">
      <c r="B2162">
        <f t="shared" si="38"/>
      </c>
      <c r="G2162" t="s">
        <v>3</v>
      </c>
      <c r="H2162">
        <v>0</v>
      </c>
      <c r="I2162">
        <v>62</v>
      </c>
      <c r="J2162" s="1">
        <f>H2162/I2162</f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</row>
    <row r="2163" spans="1:22" ht="12.75">
      <c r="B2163">
        <f t="shared" si="38"/>
      </c>
      <c r="G2163" t="s">
        <v>4</v>
      </c>
      <c r="H2163">
        <v>0</v>
      </c>
      <c r="I2163">
        <v>62</v>
      </c>
      <c r="J2163" s="1">
        <f>H2163/I2163</f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</row>
    <row r="2164" spans="1:22" ht="12.75">
      <c r="B2164" t="str">
        <f t="shared" si="38"/>
        <v>1460District</v>
      </c>
      <c r="C2164">
        <v>1460</v>
      </c>
      <c r="D2164" t="s">
        <v>8</v>
      </c>
      <c r="G2164" t="s">
        <v>5</v>
      </c>
      <c r="H2164">
        <v>0</v>
      </c>
      <c r="I2164">
        <v>62</v>
      </c>
      <c r="J2164" s="1">
        <f>H2164/I2164</f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</row>
    <row r="2165" spans="1:2" ht="12.75">
      <c r="B2165">
        <f t="shared" si="38"/>
      </c>
    </row>
    <row r="2166" spans="1:2" ht="12.75">
      <c r="A2166" t="s">
        <v>397</v>
      </c>
      <c r="B2166">
        <f t="shared" si="38"/>
      </c>
    </row>
    <row r="2167" spans="1:2" ht="12.75">
      <c r="B2167">
        <f t="shared" si="38"/>
      </c>
    </row>
    <row r="2168" spans="1:22" ht="12.75">
      <c r="B2168">
        <f t="shared" si="38"/>
      </c>
      <c r="G2168" t="s">
        <v>2</v>
      </c>
      <c r="H2168">
        <v>1</v>
      </c>
      <c r="I2168">
        <f>I2156+I2161</f>
        <v>126</v>
      </c>
      <c r="J2168" s="1">
        <f>H2168/I2168</f>
        <v>0.007936507936507936</v>
      </c>
      <c r="K2168">
        <v>0</v>
      </c>
      <c r="L2168">
        <v>0</v>
      </c>
      <c r="M2168">
        <v>1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</row>
    <row r="2169" spans="1:22" ht="12.75">
      <c r="B2169">
        <f t="shared" si="38"/>
      </c>
      <c r="G2169" t="s">
        <v>3</v>
      </c>
      <c r="H2169">
        <v>0</v>
      </c>
      <c r="I2169">
        <f>I2157+I2162</f>
        <v>126</v>
      </c>
      <c r="J2169" s="1">
        <f>H2169/I2169</f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</row>
    <row r="2170" spans="1:22" ht="12.75">
      <c r="B2170">
        <f t="shared" si="38"/>
      </c>
      <c r="G2170" t="s">
        <v>4</v>
      </c>
      <c r="H2170">
        <v>0</v>
      </c>
      <c r="I2170">
        <f>I2158+I2163</f>
        <v>126</v>
      </c>
      <c r="J2170" s="1">
        <f>H2170/I2170</f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</row>
    <row r="2171" spans="1:22" ht="12.75">
      <c r="B2171" t="str">
        <f t="shared" si="38"/>
        <v>1480STRATTON</v>
      </c>
      <c r="C2171">
        <v>1480</v>
      </c>
      <c r="D2171" t="s">
        <v>105</v>
      </c>
      <c r="G2171" t="s">
        <v>5</v>
      </c>
      <c r="H2171">
        <v>0</v>
      </c>
      <c r="I2171">
        <f>I2159+I2164</f>
        <v>126</v>
      </c>
      <c r="J2171" s="1">
        <f>H2171/I2171</f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</row>
    <row r="2172" spans="1:2" ht="12.75">
      <c r="B2172">
        <f t="shared" si="38"/>
      </c>
    </row>
    <row r="2173" spans="1:2" ht="12.75">
      <c r="A2173" t="s">
        <v>398</v>
      </c>
      <c r="B2173">
        <f t="shared" si="38"/>
      </c>
    </row>
    <row r="2174" spans="1:2" ht="12.75">
      <c r="B2174">
        <f t="shared" si="38"/>
      </c>
    </row>
    <row r="2175" spans="1:22" ht="12.75">
      <c r="B2175">
        <f t="shared" si="38"/>
      </c>
      <c r="F2175" t="s">
        <v>1</v>
      </c>
      <c r="G2175" t="s">
        <v>2</v>
      </c>
      <c r="H2175">
        <v>6</v>
      </c>
      <c r="I2175">
        <v>141</v>
      </c>
      <c r="J2175" s="1">
        <f>H2175/I2175</f>
        <v>0.0425531914893617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6</v>
      </c>
      <c r="T2175">
        <v>0</v>
      </c>
      <c r="U2175">
        <v>0</v>
      </c>
      <c r="V2175">
        <v>0</v>
      </c>
    </row>
    <row r="2176" spans="1:22" ht="12.75">
      <c r="B2176">
        <f t="shared" si="38"/>
      </c>
      <c r="G2176" t="s">
        <v>3</v>
      </c>
      <c r="H2176">
        <v>0</v>
      </c>
      <c r="I2176">
        <v>141</v>
      </c>
      <c r="J2176" s="1">
        <f>H2176/I2176</f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</row>
    <row r="2177" spans="1:22" ht="12.75">
      <c r="B2177">
        <f t="shared" si="38"/>
      </c>
      <c r="G2177" t="s">
        <v>4</v>
      </c>
      <c r="H2177">
        <v>0</v>
      </c>
      <c r="I2177">
        <v>141</v>
      </c>
      <c r="J2177" s="1">
        <f>H2177/I2177</f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</row>
    <row r="2178" spans="1:22" ht="12.75">
      <c r="B2178">
        <f t="shared" si="38"/>
      </c>
      <c r="G2178" t="s">
        <v>5</v>
      </c>
      <c r="H2178">
        <v>0</v>
      </c>
      <c r="I2178">
        <v>141</v>
      </c>
      <c r="J2178" s="1">
        <f>H2178/I2178</f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</row>
    <row r="2179" spans="1:2" ht="12.75">
      <c r="B2179">
        <f t="shared" si="38"/>
      </c>
    </row>
    <row r="2180" spans="1:22" ht="12.75">
      <c r="B2180">
        <f t="shared" si="38"/>
      </c>
      <c r="F2180" t="s">
        <v>6</v>
      </c>
      <c r="G2180" t="s">
        <v>2</v>
      </c>
      <c r="H2180">
        <v>4</v>
      </c>
      <c r="I2180">
        <v>49</v>
      </c>
      <c r="J2180" s="1">
        <f aca="true" t="shared" si="39" ref="J2180:J2188">H2180/I2180</f>
        <v>0.08163265306122448</v>
      </c>
      <c r="K2180">
        <v>0</v>
      </c>
      <c r="L2180">
        <v>0</v>
      </c>
      <c r="M2180">
        <v>0</v>
      </c>
      <c r="N2180">
        <v>1</v>
      </c>
      <c r="O2180">
        <v>0</v>
      </c>
      <c r="P2180">
        <v>0</v>
      </c>
      <c r="Q2180">
        <v>0</v>
      </c>
      <c r="R2180">
        <v>1</v>
      </c>
      <c r="S2180">
        <v>0</v>
      </c>
      <c r="T2180">
        <v>0</v>
      </c>
      <c r="U2180">
        <v>0</v>
      </c>
      <c r="V2180">
        <v>2</v>
      </c>
    </row>
    <row r="2181" spans="1:22" ht="12.75">
      <c r="B2181">
        <f t="shared" si="38"/>
      </c>
      <c r="G2181" t="s">
        <v>3</v>
      </c>
      <c r="H2181">
        <v>0</v>
      </c>
      <c r="I2181">
        <v>49</v>
      </c>
      <c r="J2181" s="1">
        <f t="shared" si="39"/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</row>
    <row r="2182" spans="1:22" ht="12.75">
      <c r="B2182">
        <f t="shared" si="38"/>
      </c>
      <c r="G2182" t="s">
        <v>4</v>
      </c>
      <c r="H2182">
        <v>0</v>
      </c>
      <c r="I2182">
        <v>49</v>
      </c>
      <c r="J2182" s="1">
        <f t="shared" si="39"/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</row>
    <row r="2183" spans="1:22" ht="12.75">
      <c r="B2183">
        <f t="shared" si="38"/>
      </c>
      <c r="G2183" t="s">
        <v>5</v>
      </c>
      <c r="H2183">
        <v>0</v>
      </c>
      <c r="I2183">
        <v>49</v>
      </c>
      <c r="J2183" s="1">
        <f t="shared" si="39"/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</row>
    <row r="2184" spans="1:2" ht="12.75">
      <c r="B2184">
        <f t="shared" si="38"/>
      </c>
    </row>
    <row r="2185" spans="1:22" ht="12.75">
      <c r="B2185">
        <f t="shared" si="38"/>
      </c>
      <c r="F2185" t="s">
        <v>7</v>
      </c>
      <c r="G2185" t="s">
        <v>2</v>
      </c>
      <c r="H2185">
        <v>13</v>
      </c>
      <c r="I2185">
        <v>96</v>
      </c>
      <c r="J2185" s="1">
        <f t="shared" si="39"/>
        <v>0.13541666666666666</v>
      </c>
      <c r="K2185">
        <v>0</v>
      </c>
      <c r="L2185">
        <v>0</v>
      </c>
      <c r="M2185">
        <v>1</v>
      </c>
      <c r="N2185">
        <v>0</v>
      </c>
      <c r="O2185">
        <v>0</v>
      </c>
      <c r="P2185">
        <v>0</v>
      </c>
      <c r="Q2185">
        <v>0</v>
      </c>
      <c r="R2185">
        <v>2</v>
      </c>
      <c r="S2185">
        <v>1</v>
      </c>
      <c r="T2185">
        <v>1</v>
      </c>
      <c r="U2185">
        <v>0</v>
      </c>
      <c r="V2185">
        <v>4</v>
      </c>
    </row>
    <row r="2186" spans="1:22" ht="12.75">
      <c r="B2186">
        <f t="shared" si="38"/>
      </c>
      <c r="G2186" t="s">
        <v>3</v>
      </c>
      <c r="H2186">
        <v>0</v>
      </c>
      <c r="I2186">
        <v>96</v>
      </c>
      <c r="J2186" s="1">
        <f t="shared" si="39"/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</row>
    <row r="2187" spans="1:22" ht="12.75">
      <c r="B2187">
        <f t="shared" si="38"/>
      </c>
      <c r="G2187" t="s">
        <v>4</v>
      </c>
      <c r="H2187">
        <v>0</v>
      </c>
      <c r="I2187">
        <v>96</v>
      </c>
      <c r="J2187" s="1">
        <f t="shared" si="39"/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</row>
    <row r="2188" spans="1:22" ht="12.75">
      <c r="B2188" t="str">
        <f t="shared" si="38"/>
        <v>1480District</v>
      </c>
      <c r="C2188">
        <v>1480</v>
      </c>
      <c r="D2188" t="s">
        <v>8</v>
      </c>
      <c r="G2188" t="s">
        <v>5</v>
      </c>
      <c r="H2188">
        <v>0</v>
      </c>
      <c r="I2188">
        <v>96</v>
      </c>
      <c r="J2188" s="1">
        <f t="shared" si="39"/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</row>
    <row r="2189" spans="1:2" ht="12.75">
      <c r="B2189">
        <f t="shared" si="38"/>
      </c>
    </row>
    <row r="2190" spans="1:2" ht="12.75">
      <c r="A2190" t="s">
        <v>399</v>
      </c>
      <c r="B2190">
        <f t="shared" si="38"/>
      </c>
    </row>
    <row r="2191" spans="1:2" ht="12.75">
      <c r="B2191">
        <f t="shared" si="38"/>
      </c>
    </row>
    <row r="2192" spans="1:22" ht="12.75">
      <c r="B2192">
        <f t="shared" si="38"/>
      </c>
      <c r="G2192" t="s">
        <v>2</v>
      </c>
      <c r="H2192">
        <v>23</v>
      </c>
      <c r="I2192">
        <f>I2185+I2180+I2175</f>
        <v>286</v>
      </c>
      <c r="J2192" s="1">
        <f>H2192/I2192</f>
        <v>0.08041958041958042</v>
      </c>
      <c r="K2192">
        <v>0</v>
      </c>
      <c r="L2192">
        <v>0</v>
      </c>
      <c r="M2192">
        <v>1</v>
      </c>
      <c r="N2192">
        <v>1</v>
      </c>
      <c r="O2192">
        <v>0</v>
      </c>
      <c r="P2192">
        <v>0</v>
      </c>
      <c r="Q2192">
        <v>0</v>
      </c>
      <c r="R2192">
        <v>3</v>
      </c>
      <c r="S2192">
        <v>7</v>
      </c>
      <c r="T2192">
        <v>1</v>
      </c>
      <c r="U2192">
        <v>0</v>
      </c>
      <c r="V2192">
        <v>6</v>
      </c>
    </row>
    <row r="2193" spans="1:22" ht="12.75">
      <c r="B2193">
        <f t="shared" si="38"/>
      </c>
      <c r="G2193" t="s">
        <v>3</v>
      </c>
      <c r="H2193">
        <v>0</v>
      </c>
      <c r="I2193">
        <f>I2186+I2181+I2176</f>
        <v>286</v>
      </c>
      <c r="J2193" s="1">
        <f>H2193/I2193</f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</row>
    <row r="2194" spans="1:22" ht="12.75">
      <c r="B2194">
        <f t="shared" si="38"/>
      </c>
      <c r="G2194" t="s">
        <v>4</v>
      </c>
      <c r="H2194">
        <v>0</v>
      </c>
      <c r="I2194">
        <f>I2187+I2182+I2177</f>
        <v>286</v>
      </c>
      <c r="J2194" s="1">
        <f>H2194/I2194</f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</row>
    <row r="2195" spans="1:22" ht="12.75">
      <c r="B2195" t="str">
        <f t="shared" si="38"/>
        <v>1490BETHUNE</v>
      </c>
      <c r="C2195">
        <v>1490</v>
      </c>
      <c r="D2195" t="s">
        <v>106</v>
      </c>
      <c r="G2195" t="s">
        <v>5</v>
      </c>
      <c r="H2195">
        <v>0</v>
      </c>
      <c r="I2195">
        <f>I2188+I2183+I2178</f>
        <v>286</v>
      </c>
      <c r="J2195" s="1">
        <f>H2195/I2195</f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</row>
    <row r="2196" spans="1:2" ht="12.75">
      <c r="B2196">
        <f t="shared" si="38"/>
      </c>
    </row>
    <row r="2197" spans="1:2" ht="12.75">
      <c r="A2197" t="s">
        <v>400</v>
      </c>
      <c r="B2197">
        <f t="shared" si="38"/>
      </c>
    </row>
    <row r="2198" spans="1:2" ht="12.75">
      <c r="B2198">
        <f t="shared" si="38"/>
      </c>
    </row>
    <row r="2199" spans="1:22" ht="12.75">
      <c r="B2199">
        <f t="shared" si="38"/>
      </c>
      <c r="F2199" t="s">
        <v>1</v>
      </c>
      <c r="G2199" t="s">
        <v>2</v>
      </c>
      <c r="H2199">
        <v>0</v>
      </c>
      <c r="I2199">
        <v>56</v>
      </c>
      <c r="J2199" s="1">
        <f>H2199/I2199</f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</row>
    <row r="2200" spans="1:22" ht="12.75">
      <c r="B2200">
        <f t="shared" si="38"/>
      </c>
      <c r="G2200" t="s">
        <v>3</v>
      </c>
      <c r="H2200">
        <v>0</v>
      </c>
      <c r="I2200">
        <v>56</v>
      </c>
      <c r="J2200" s="1">
        <f>H2200/I2200</f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</row>
    <row r="2201" spans="1:22" ht="12.75">
      <c r="B2201">
        <f t="shared" si="38"/>
      </c>
      <c r="G2201" t="s">
        <v>4</v>
      </c>
      <c r="H2201">
        <v>0</v>
      </c>
      <c r="I2201">
        <v>56</v>
      </c>
      <c r="J2201" s="1">
        <f>H2201/I2201</f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</row>
    <row r="2202" spans="1:22" ht="12.75">
      <c r="B2202">
        <f t="shared" si="38"/>
      </c>
      <c r="G2202" t="s">
        <v>5</v>
      </c>
      <c r="H2202">
        <v>0</v>
      </c>
      <c r="I2202">
        <v>56</v>
      </c>
      <c r="J2202" s="1">
        <f>H2202/I2202</f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</row>
    <row r="2203" spans="1:2" ht="12.75">
      <c r="B2203">
        <f t="shared" si="38"/>
      </c>
    </row>
    <row r="2204" spans="1:22" ht="12.75">
      <c r="B2204">
        <f t="shared" si="38"/>
      </c>
      <c r="F2204" t="s">
        <v>7</v>
      </c>
      <c r="G2204" t="s">
        <v>2</v>
      </c>
      <c r="H2204">
        <v>4</v>
      </c>
      <c r="I2204">
        <v>67</v>
      </c>
      <c r="J2204" s="1">
        <f>H2204/I2204</f>
        <v>0.05970149253731343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4</v>
      </c>
      <c r="S2204">
        <v>0</v>
      </c>
      <c r="T2204">
        <v>0</v>
      </c>
      <c r="U2204">
        <v>0</v>
      </c>
      <c r="V2204">
        <v>0</v>
      </c>
    </row>
    <row r="2205" spans="1:22" ht="12.75">
      <c r="B2205">
        <f t="shared" si="38"/>
      </c>
      <c r="G2205" t="s">
        <v>3</v>
      </c>
      <c r="H2205">
        <v>0</v>
      </c>
      <c r="I2205">
        <v>67</v>
      </c>
      <c r="J2205" s="1">
        <f>H2205/I2205</f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</row>
    <row r="2206" spans="1:22" ht="12.75">
      <c r="B2206">
        <f t="shared" si="38"/>
      </c>
      <c r="G2206" t="s">
        <v>4</v>
      </c>
      <c r="H2206">
        <v>0</v>
      </c>
      <c r="I2206">
        <v>67</v>
      </c>
      <c r="J2206" s="1">
        <f>H2206/I2206</f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</row>
    <row r="2207" spans="1:22" ht="12.75">
      <c r="B2207" t="str">
        <f t="shared" si="38"/>
        <v>1490District</v>
      </c>
      <c r="C2207">
        <v>1490</v>
      </c>
      <c r="D2207" t="s">
        <v>8</v>
      </c>
      <c r="G2207" t="s">
        <v>5</v>
      </c>
      <c r="H2207">
        <v>0</v>
      </c>
      <c r="I2207">
        <v>67</v>
      </c>
      <c r="J2207" s="1">
        <f>H2207/I2207</f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</row>
    <row r="2208" spans="1:2" ht="12.75">
      <c r="B2208">
        <f t="shared" si="38"/>
      </c>
    </row>
    <row r="2209" spans="1:2" ht="12.75">
      <c r="A2209" t="s">
        <v>401</v>
      </c>
      <c r="B2209">
        <f t="shared" si="38"/>
      </c>
    </row>
    <row r="2210" spans="1:2" ht="12.75">
      <c r="B2210">
        <f aca="true" t="shared" si="40" ref="B2210:B2273">CONCATENATE(C2210,D2210,E2210)</f>
      </c>
    </row>
    <row r="2211" spans="1:22" ht="12.75">
      <c r="B2211">
        <f t="shared" si="40"/>
      </c>
      <c r="G2211" t="s">
        <v>2</v>
      </c>
      <c r="H2211">
        <v>4</v>
      </c>
      <c r="I2211">
        <f>I2199+I2204</f>
        <v>123</v>
      </c>
      <c r="J2211" s="1">
        <f>H2211/I2211</f>
        <v>0.032520325203252036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4</v>
      </c>
      <c r="S2211">
        <v>0</v>
      </c>
      <c r="T2211">
        <v>0</v>
      </c>
      <c r="U2211">
        <v>0</v>
      </c>
      <c r="V2211">
        <v>0</v>
      </c>
    </row>
    <row r="2212" spans="1:22" ht="12.75">
      <c r="B2212">
        <f t="shared" si="40"/>
      </c>
      <c r="G2212" t="s">
        <v>3</v>
      </c>
      <c r="H2212">
        <v>0</v>
      </c>
      <c r="I2212">
        <f>I2200+I2205</f>
        <v>123</v>
      </c>
      <c r="J2212" s="1">
        <f>H2212/I2212</f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</row>
    <row r="2213" spans="1:22" ht="12.75">
      <c r="B2213">
        <f t="shared" si="40"/>
      </c>
      <c r="G2213" t="s">
        <v>4</v>
      </c>
      <c r="H2213">
        <v>0</v>
      </c>
      <c r="I2213">
        <f>I2201+I2206</f>
        <v>123</v>
      </c>
      <c r="J2213" s="1">
        <f>H2213/I2213</f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</row>
    <row r="2214" spans="1:22" ht="12.75">
      <c r="B2214" t="str">
        <f t="shared" si="40"/>
        <v>1500BURLINGTON</v>
      </c>
      <c r="C2214">
        <v>1500</v>
      </c>
      <c r="D2214" t="s">
        <v>107</v>
      </c>
      <c r="G2214" t="s">
        <v>5</v>
      </c>
      <c r="H2214">
        <v>0</v>
      </c>
      <c r="I2214">
        <f>I2202+I2207</f>
        <v>123</v>
      </c>
      <c r="J2214" s="1">
        <f>H2214/I2214</f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</row>
    <row r="2215" spans="1:2" ht="12.75">
      <c r="B2215">
        <f t="shared" si="40"/>
      </c>
    </row>
    <row r="2216" spans="1:2" ht="12.75">
      <c r="A2216" t="s">
        <v>402</v>
      </c>
      <c r="B2216">
        <f t="shared" si="40"/>
      </c>
    </row>
    <row r="2217" spans="1:2" ht="12.75">
      <c r="B2217">
        <f t="shared" si="40"/>
      </c>
    </row>
    <row r="2218" spans="1:22" ht="12.75">
      <c r="B2218">
        <f t="shared" si="40"/>
      </c>
      <c r="F2218" t="s">
        <v>1</v>
      </c>
      <c r="G2218" t="s">
        <v>2</v>
      </c>
      <c r="H2218">
        <v>39</v>
      </c>
      <c r="I2218">
        <v>333</v>
      </c>
      <c r="J2218" s="1">
        <f>H2218/I2218</f>
        <v>0.11711711711711711</v>
      </c>
      <c r="K2218">
        <v>0</v>
      </c>
      <c r="L2218">
        <v>0</v>
      </c>
      <c r="M2218">
        <v>0</v>
      </c>
      <c r="N2218">
        <v>33</v>
      </c>
      <c r="O2218">
        <v>1</v>
      </c>
      <c r="P2218">
        <v>0</v>
      </c>
      <c r="Q2218">
        <v>0</v>
      </c>
      <c r="R2218">
        <v>2</v>
      </c>
      <c r="S2218">
        <v>3</v>
      </c>
      <c r="T2218">
        <v>0</v>
      </c>
      <c r="U2218">
        <v>0</v>
      </c>
      <c r="V2218">
        <v>0</v>
      </c>
    </row>
    <row r="2219" spans="1:22" ht="12.75">
      <c r="B2219">
        <f t="shared" si="40"/>
      </c>
      <c r="G2219" t="s">
        <v>3</v>
      </c>
      <c r="H2219">
        <v>0</v>
      </c>
      <c r="I2219">
        <v>333</v>
      </c>
      <c r="J2219" s="1">
        <f>H2219/I2219</f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</row>
    <row r="2220" spans="1:22" ht="12.75">
      <c r="B2220">
        <f t="shared" si="40"/>
      </c>
      <c r="G2220" t="s">
        <v>4</v>
      </c>
      <c r="H2220">
        <v>0</v>
      </c>
      <c r="I2220">
        <v>333</v>
      </c>
      <c r="J2220" s="1">
        <f>H2220/I2220</f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</row>
    <row r="2221" spans="1:22" ht="12.75">
      <c r="B2221">
        <f t="shared" si="40"/>
      </c>
      <c r="G2221" t="s">
        <v>5</v>
      </c>
      <c r="H2221">
        <v>4</v>
      </c>
      <c r="I2221">
        <v>333</v>
      </c>
      <c r="J2221" s="1">
        <f>H2221/I2221</f>
        <v>0.012012012012012012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4</v>
      </c>
      <c r="U2221">
        <v>0</v>
      </c>
      <c r="V2221">
        <v>0</v>
      </c>
    </row>
    <row r="2222" spans="1:2" ht="12.75">
      <c r="B2222">
        <f t="shared" si="40"/>
      </c>
    </row>
    <row r="2223" spans="1:22" ht="12.75">
      <c r="B2223">
        <f t="shared" si="40"/>
      </c>
      <c r="F2223" t="s">
        <v>6</v>
      </c>
      <c r="G2223" t="s">
        <v>2</v>
      </c>
      <c r="H2223">
        <v>52</v>
      </c>
      <c r="I2223">
        <v>260</v>
      </c>
      <c r="J2223" s="1">
        <f>H2223/I2223</f>
        <v>0.2</v>
      </c>
      <c r="K2223">
        <v>0</v>
      </c>
      <c r="L2223">
        <v>0</v>
      </c>
      <c r="M2223">
        <v>0</v>
      </c>
      <c r="N2223">
        <v>16</v>
      </c>
      <c r="O2223">
        <v>0</v>
      </c>
      <c r="P2223">
        <v>0</v>
      </c>
      <c r="Q2223">
        <v>0</v>
      </c>
      <c r="R2223">
        <v>12</v>
      </c>
      <c r="S2223">
        <v>20</v>
      </c>
      <c r="T2223">
        <v>4</v>
      </c>
      <c r="U2223">
        <v>0</v>
      </c>
      <c r="V2223">
        <v>0</v>
      </c>
    </row>
    <row r="2224" spans="1:22" ht="12.75">
      <c r="B2224">
        <f t="shared" si="40"/>
      </c>
      <c r="G2224" t="s">
        <v>3</v>
      </c>
      <c r="H2224">
        <v>0</v>
      </c>
      <c r="I2224">
        <v>260</v>
      </c>
      <c r="J2224" s="1">
        <f>H2224/I2224</f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</row>
    <row r="2225" spans="1:22" ht="12.75">
      <c r="B2225">
        <f t="shared" si="40"/>
      </c>
      <c r="G2225" t="s">
        <v>4</v>
      </c>
      <c r="H2225">
        <v>0</v>
      </c>
      <c r="I2225">
        <v>260</v>
      </c>
      <c r="J2225" s="1">
        <f>H2225/I2225</f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</row>
    <row r="2226" spans="1:22" ht="12.75">
      <c r="B2226">
        <f t="shared" si="40"/>
      </c>
      <c r="G2226" t="s">
        <v>5</v>
      </c>
      <c r="H2226">
        <v>0</v>
      </c>
      <c r="I2226">
        <v>260</v>
      </c>
      <c r="J2226" s="1">
        <f>H2226/I2226</f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</row>
    <row r="2227" spans="1:2" ht="12.75">
      <c r="B2227">
        <f t="shared" si="40"/>
      </c>
    </row>
    <row r="2228" spans="1:22" ht="12.75">
      <c r="B2228">
        <f t="shared" si="40"/>
      </c>
      <c r="F2228" t="s">
        <v>7</v>
      </c>
      <c r="G2228" t="s">
        <v>2</v>
      </c>
      <c r="H2228">
        <v>52</v>
      </c>
      <c r="I2228">
        <v>259</v>
      </c>
      <c r="J2228" s="1">
        <f>H2228/I2228</f>
        <v>0.20077220077220076</v>
      </c>
      <c r="K2228">
        <v>0</v>
      </c>
      <c r="L2228">
        <v>0</v>
      </c>
      <c r="M2228">
        <v>0</v>
      </c>
      <c r="N2228">
        <v>3</v>
      </c>
      <c r="O2228">
        <v>0</v>
      </c>
      <c r="P2228">
        <v>0</v>
      </c>
      <c r="Q2228">
        <v>0</v>
      </c>
      <c r="R2228">
        <v>21</v>
      </c>
      <c r="S2228">
        <v>6</v>
      </c>
      <c r="T2228">
        <v>0</v>
      </c>
      <c r="U2228">
        <v>0</v>
      </c>
      <c r="V2228">
        <v>22</v>
      </c>
    </row>
    <row r="2229" spans="1:22" ht="12.75">
      <c r="B2229">
        <f t="shared" si="40"/>
      </c>
      <c r="G2229" t="s">
        <v>3</v>
      </c>
      <c r="H2229">
        <v>1</v>
      </c>
      <c r="I2229">
        <v>259</v>
      </c>
      <c r="J2229" s="1">
        <f>H2229/I2229</f>
        <v>0.003861003861003861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1</v>
      </c>
      <c r="R2229">
        <v>0</v>
      </c>
      <c r="S2229">
        <v>0</v>
      </c>
      <c r="T2229">
        <v>0</v>
      </c>
      <c r="U2229">
        <v>0</v>
      </c>
      <c r="V2229">
        <v>0</v>
      </c>
    </row>
    <row r="2230" spans="1:22" ht="12.75">
      <c r="B2230">
        <f t="shared" si="40"/>
      </c>
      <c r="G2230" t="s">
        <v>4</v>
      </c>
      <c r="H2230">
        <v>0</v>
      </c>
      <c r="I2230">
        <v>259</v>
      </c>
      <c r="J2230" s="1">
        <f>H2230/I2230</f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</row>
    <row r="2231" spans="1:22" ht="12.75">
      <c r="B2231" t="str">
        <f t="shared" si="40"/>
        <v>1500District</v>
      </c>
      <c r="C2231">
        <v>1500</v>
      </c>
      <c r="D2231" t="s">
        <v>8</v>
      </c>
      <c r="G2231" t="s">
        <v>5</v>
      </c>
      <c r="H2231">
        <v>7</v>
      </c>
      <c r="I2231">
        <v>259</v>
      </c>
      <c r="J2231" s="1">
        <f>H2231/I2231</f>
        <v>0.02702702702702703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7</v>
      </c>
      <c r="U2231">
        <v>0</v>
      </c>
      <c r="V2231">
        <v>0</v>
      </c>
    </row>
    <row r="2232" spans="1:2" ht="12.75">
      <c r="B2232">
        <f t="shared" si="40"/>
      </c>
    </row>
    <row r="2233" spans="1:2" ht="12.75">
      <c r="A2233" t="s">
        <v>403</v>
      </c>
      <c r="B2233">
        <f t="shared" si="40"/>
      </c>
    </row>
    <row r="2234" spans="1:2" ht="12.75">
      <c r="B2234">
        <f t="shared" si="40"/>
      </c>
    </row>
    <row r="2235" spans="1:22" ht="12.75">
      <c r="B2235">
        <f t="shared" si="40"/>
      </c>
      <c r="G2235" t="s">
        <v>2</v>
      </c>
      <c r="H2235">
        <v>143</v>
      </c>
      <c r="I2235">
        <f>I2218+I2223+I2228</f>
        <v>852</v>
      </c>
      <c r="J2235" s="1">
        <f>H2235/I2235</f>
        <v>0.16784037558685447</v>
      </c>
      <c r="K2235">
        <v>0</v>
      </c>
      <c r="L2235">
        <v>0</v>
      </c>
      <c r="M2235">
        <v>0</v>
      </c>
      <c r="N2235">
        <v>52</v>
      </c>
      <c r="O2235">
        <v>1</v>
      </c>
      <c r="P2235">
        <v>0</v>
      </c>
      <c r="Q2235">
        <v>0</v>
      </c>
      <c r="R2235">
        <v>35</v>
      </c>
      <c r="S2235">
        <v>29</v>
      </c>
      <c r="T2235">
        <v>4</v>
      </c>
      <c r="U2235">
        <v>0</v>
      </c>
      <c r="V2235">
        <v>22</v>
      </c>
    </row>
    <row r="2236" spans="1:22" ht="12.75">
      <c r="B2236">
        <f t="shared" si="40"/>
      </c>
      <c r="G2236" t="s">
        <v>3</v>
      </c>
      <c r="H2236">
        <v>1</v>
      </c>
      <c r="I2236">
        <f>I2219+I2224+I2229</f>
        <v>852</v>
      </c>
      <c r="J2236" s="1">
        <f>H2236/I2236</f>
        <v>0.0011737089201877935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1</v>
      </c>
      <c r="R2236">
        <v>0</v>
      </c>
      <c r="S2236">
        <v>0</v>
      </c>
      <c r="T2236">
        <v>0</v>
      </c>
      <c r="U2236">
        <v>0</v>
      </c>
      <c r="V2236">
        <v>0</v>
      </c>
    </row>
    <row r="2237" spans="1:22" ht="12.75">
      <c r="B2237">
        <f t="shared" si="40"/>
      </c>
      <c r="G2237" t="s">
        <v>4</v>
      </c>
      <c r="H2237">
        <v>0</v>
      </c>
      <c r="I2237">
        <f>I2220+I2225+I2230</f>
        <v>852</v>
      </c>
      <c r="J2237" s="1">
        <f>H2237/I2237</f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</row>
    <row r="2238" spans="1:22" ht="12.75">
      <c r="B2238" t="str">
        <f t="shared" si="40"/>
        <v>KITCARSON</v>
      </c>
      <c r="C2238" t="s">
        <v>45</v>
      </c>
      <c r="D2238" t="s">
        <v>46</v>
      </c>
      <c r="G2238" t="s">
        <v>5</v>
      </c>
      <c r="H2238">
        <v>11</v>
      </c>
      <c r="I2238">
        <f>I2221+I2226+I2231</f>
        <v>852</v>
      </c>
      <c r="J2238" s="1">
        <f>H2238/I2238</f>
        <v>0.012910798122065728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11</v>
      </c>
      <c r="U2238">
        <v>0</v>
      </c>
      <c r="V2238">
        <v>0</v>
      </c>
    </row>
    <row r="2239" spans="1:2" ht="12.75">
      <c r="B2239">
        <f t="shared" si="40"/>
      </c>
    </row>
    <row r="2240" spans="1:2" ht="12.75">
      <c r="A2240" t="s">
        <v>404</v>
      </c>
      <c r="B2240">
        <f t="shared" si="40"/>
      </c>
    </row>
    <row r="2241" spans="1:2" ht="12.75">
      <c r="B2241">
        <f t="shared" si="40"/>
      </c>
    </row>
    <row r="2242" spans="1:22" ht="12.75">
      <c r="B2242">
        <f t="shared" si="40"/>
      </c>
      <c r="G2242" t="s">
        <v>2</v>
      </c>
      <c r="H2242">
        <v>192</v>
      </c>
      <c r="I2242">
        <f>I2235</f>
        <v>852</v>
      </c>
      <c r="J2242" s="1">
        <f>H2242/I2242</f>
        <v>0.22535211267605634</v>
      </c>
      <c r="K2242">
        <v>0</v>
      </c>
      <c r="L2242">
        <v>0</v>
      </c>
      <c r="M2242">
        <v>2</v>
      </c>
      <c r="N2242">
        <v>55</v>
      </c>
      <c r="O2242">
        <v>1</v>
      </c>
      <c r="P2242">
        <v>0</v>
      </c>
      <c r="Q2242">
        <v>0</v>
      </c>
      <c r="R2242">
        <v>45</v>
      </c>
      <c r="S2242">
        <v>49</v>
      </c>
      <c r="T2242">
        <v>5</v>
      </c>
      <c r="U2242">
        <v>0</v>
      </c>
      <c r="V2242">
        <v>28</v>
      </c>
    </row>
    <row r="2243" spans="1:22" ht="12.75">
      <c r="B2243">
        <f t="shared" si="40"/>
      </c>
      <c r="G2243" t="s">
        <v>3</v>
      </c>
      <c r="H2243">
        <v>2</v>
      </c>
      <c r="I2243">
        <f>I2236</f>
        <v>852</v>
      </c>
      <c r="J2243" s="1">
        <f>H2243/I2243</f>
        <v>0.002347417840375587</v>
      </c>
      <c r="K2243">
        <v>1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1</v>
      </c>
      <c r="R2243">
        <v>0</v>
      </c>
      <c r="S2243">
        <v>0</v>
      </c>
      <c r="T2243">
        <v>0</v>
      </c>
      <c r="U2243">
        <v>0</v>
      </c>
      <c r="V2243">
        <v>0</v>
      </c>
    </row>
    <row r="2244" spans="1:22" ht="12.75">
      <c r="B2244">
        <f t="shared" si="40"/>
      </c>
      <c r="G2244" t="s">
        <v>4</v>
      </c>
      <c r="H2244">
        <v>1</v>
      </c>
      <c r="I2244">
        <f>I2237</f>
        <v>852</v>
      </c>
      <c r="J2244" s="1">
        <f>H2244/I2244</f>
        <v>0.0011737089201877935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1</v>
      </c>
      <c r="T2244">
        <v>0</v>
      </c>
      <c r="U2244">
        <v>0</v>
      </c>
      <c r="V2244">
        <v>0</v>
      </c>
    </row>
    <row r="2245" spans="1:22" ht="12.75">
      <c r="B2245">
        <f t="shared" si="40"/>
      </c>
      <c r="G2245" t="s">
        <v>5</v>
      </c>
      <c r="H2245">
        <v>11</v>
      </c>
      <c r="I2245">
        <f>I2238</f>
        <v>852</v>
      </c>
      <c r="J2245" s="1">
        <f>H2245/I2245</f>
        <v>0.012910798122065728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11</v>
      </c>
      <c r="U2245">
        <v>0</v>
      </c>
      <c r="V2245">
        <v>0</v>
      </c>
    </row>
    <row r="2246" spans="1:3" ht="12.75">
      <c r="B2246" t="str">
        <f t="shared" si="40"/>
        <v>LAKE</v>
      </c>
      <c r="C2246" t="s">
        <v>108</v>
      </c>
    </row>
    <row r="2247" spans="1:2" ht="12.75">
      <c r="B2247">
        <f t="shared" si="40"/>
      </c>
    </row>
    <row r="2248" spans="1:2" ht="12.75">
      <c r="A2248" t="s">
        <v>108</v>
      </c>
      <c r="B2248">
        <f t="shared" si="40"/>
      </c>
    </row>
    <row r="2249" spans="1:4" ht="12.75">
      <c r="B2249" t="str">
        <f t="shared" si="40"/>
        <v>1510LAKE</v>
      </c>
      <c r="C2249">
        <v>1510</v>
      </c>
      <c r="D2249" t="s">
        <v>108</v>
      </c>
    </row>
    <row r="2250" spans="1:2" ht="12.75">
      <c r="B2250">
        <f t="shared" si="40"/>
      </c>
    </row>
    <row r="2251" spans="1:2" ht="12.75">
      <c r="A2251" t="s">
        <v>405</v>
      </c>
      <c r="B2251">
        <f t="shared" si="40"/>
      </c>
    </row>
    <row r="2252" spans="1:2" ht="12.75">
      <c r="B2252">
        <f t="shared" si="40"/>
      </c>
    </row>
    <row r="2253" spans="1:22" ht="12.75">
      <c r="B2253">
        <f t="shared" si="40"/>
      </c>
      <c r="F2253" t="s">
        <v>1</v>
      </c>
      <c r="G2253" t="s">
        <v>2</v>
      </c>
      <c r="H2253">
        <v>27</v>
      </c>
      <c r="I2253">
        <v>459</v>
      </c>
      <c r="J2253" s="1">
        <f>H2253/I2253</f>
        <v>0.058823529411764705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5</v>
      </c>
      <c r="S2253">
        <v>16</v>
      </c>
      <c r="T2253">
        <v>0</v>
      </c>
      <c r="U2253">
        <v>0</v>
      </c>
      <c r="V2253">
        <v>6</v>
      </c>
    </row>
    <row r="2254" spans="1:22" ht="12.75">
      <c r="B2254">
        <f t="shared" si="40"/>
      </c>
      <c r="G2254" t="s">
        <v>3</v>
      </c>
      <c r="H2254">
        <v>0</v>
      </c>
      <c r="I2254">
        <v>459</v>
      </c>
      <c r="J2254" s="1">
        <f>H2254/I2254</f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</row>
    <row r="2255" spans="1:22" ht="12.75">
      <c r="B2255">
        <f t="shared" si="40"/>
      </c>
      <c r="G2255" t="s">
        <v>4</v>
      </c>
      <c r="H2255">
        <v>0</v>
      </c>
      <c r="I2255">
        <v>459</v>
      </c>
      <c r="J2255" s="1">
        <f>H2255/I2255</f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</row>
    <row r="2256" spans="1:22" ht="12.75">
      <c r="B2256">
        <f t="shared" si="40"/>
      </c>
      <c r="G2256" t="s">
        <v>5</v>
      </c>
      <c r="H2256">
        <v>0</v>
      </c>
      <c r="I2256">
        <v>459</v>
      </c>
      <c r="J2256" s="1">
        <f>H2256/I2256</f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</row>
    <row r="2257" spans="1:2" ht="12.75">
      <c r="B2257">
        <f t="shared" si="40"/>
      </c>
    </row>
    <row r="2258" spans="1:22" ht="12.75">
      <c r="B2258">
        <f t="shared" si="40"/>
      </c>
      <c r="F2258" t="s">
        <v>6</v>
      </c>
      <c r="G2258" t="s">
        <v>2</v>
      </c>
      <c r="H2258">
        <v>533</v>
      </c>
      <c r="I2258">
        <v>462</v>
      </c>
      <c r="J2258" s="1">
        <f>H2258/I2258</f>
        <v>1.1536796536796536</v>
      </c>
      <c r="K2258">
        <v>2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238</v>
      </c>
      <c r="S2258">
        <v>61</v>
      </c>
      <c r="T2258">
        <v>1</v>
      </c>
      <c r="U2258">
        <v>0</v>
      </c>
      <c r="V2258">
        <v>231</v>
      </c>
    </row>
    <row r="2259" spans="1:22" ht="12.75">
      <c r="B2259">
        <f t="shared" si="40"/>
      </c>
      <c r="G2259" t="s">
        <v>3</v>
      </c>
      <c r="H2259">
        <v>0</v>
      </c>
      <c r="I2259">
        <v>462</v>
      </c>
      <c r="J2259" s="1">
        <f>H2259/I2259</f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</row>
    <row r="2260" spans="1:22" ht="12.75">
      <c r="B2260">
        <f t="shared" si="40"/>
      </c>
      <c r="G2260" t="s">
        <v>4</v>
      </c>
      <c r="H2260">
        <v>2</v>
      </c>
      <c r="I2260">
        <v>462</v>
      </c>
      <c r="J2260" s="1">
        <f>H2260/I2260</f>
        <v>0.004329004329004329</v>
      </c>
      <c r="K2260">
        <v>2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</row>
    <row r="2261" spans="1:22" ht="12.75">
      <c r="B2261">
        <f t="shared" si="40"/>
      </c>
      <c r="G2261" t="s">
        <v>5</v>
      </c>
      <c r="H2261">
        <v>0</v>
      </c>
      <c r="I2261">
        <v>462</v>
      </c>
      <c r="J2261" s="1">
        <f>H2261/I2261</f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</row>
    <row r="2262" spans="1:2" ht="12.75">
      <c r="B2262">
        <f t="shared" si="40"/>
      </c>
    </row>
    <row r="2263" spans="1:22" ht="12.75">
      <c r="B2263">
        <f t="shared" si="40"/>
      </c>
      <c r="F2263" t="s">
        <v>7</v>
      </c>
      <c r="G2263" t="s">
        <v>2</v>
      </c>
      <c r="H2263">
        <v>134</v>
      </c>
      <c r="I2263">
        <v>342</v>
      </c>
      <c r="J2263" s="1">
        <f>H2263/I2263</f>
        <v>0.391812865497076</v>
      </c>
      <c r="K2263">
        <v>7</v>
      </c>
      <c r="L2263">
        <v>3</v>
      </c>
      <c r="M2263">
        <v>17</v>
      </c>
      <c r="N2263">
        <v>0</v>
      </c>
      <c r="O2263">
        <v>1</v>
      </c>
      <c r="P2263">
        <v>0</v>
      </c>
      <c r="Q2263">
        <v>0</v>
      </c>
      <c r="R2263">
        <v>37</v>
      </c>
      <c r="S2263">
        <v>3</v>
      </c>
      <c r="T2263">
        <v>0</v>
      </c>
      <c r="U2263">
        <v>0</v>
      </c>
      <c r="V2263">
        <v>66</v>
      </c>
    </row>
    <row r="2264" spans="1:22" ht="12.75">
      <c r="B2264">
        <f t="shared" si="40"/>
      </c>
      <c r="G2264" t="s">
        <v>3</v>
      </c>
      <c r="H2264">
        <v>0</v>
      </c>
      <c r="I2264">
        <v>342</v>
      </c>
      <c r="J2264" s="1">
        <f>H2264/I2264</f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</row>
    <row r="2265" spans="1:22" ht="12.75">
      <c r="B2265">
        <f t="shared" si="40"/>
      </c>
      <c r="G2265" t="s">
        <v>4</v>
      </c>
      <c r="H2265">
        <v>11</v>
      </c>
      <c r="I2265">
        <v>342</v>
      </c>
      <c r="J2265" s="1">
        <f>H2265/I2265</f>
        <v>0.03216374269005848</v>
      </c>
      <c r="K2265">
        <v>7</v>
      </c>
      <c r="L2265">
        <v>3</v>
      </c>
      <c r="M2265">
        <v>0</v>
      </c>
      <c r="N2265">
        <v>0</v>
      </c>
      <c r="O2265">
        <v>1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</row>
    <row r="2266" spans="1:22" ht="12.75">
      <c r="B2266" t="str">
        <f t="shared" si="40"/>
        <v>1510District</v>
      </c>
      <c r="C2266">
        <v>1510</v>
      </c>
      <c r="D2266" t="s">
        <v>8</v>
      </c>
      <c r="G2266" t="s">
        <v>5</v>
      </c>
      <c r="H2266">
        <v>0</v>
      </c>
      <c r="I2266">
        <v>342</v>
      </c>
      <c r="J2266" s="1">
        <f>H2266/I2266</f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</row>
    <row r="2267" spans="1:2" ht="12.75">
      <c r="B2267">
        <f t="shared" si="40"/>
      </c>
    </row>
    <row r="2268" spans="1:2" ht="12.75">
      <c r="A2268" t="s">
        <v>406</v>
      </c>
      <c r="B2268">
        <f t="shared" si="40"/>
      </c>
    </row>
    <row r="2269" spans="1:2" ht="12.75">
      <c r="B2269">
        <f t="shared" si="40"/>
      </c>
    </row>
    <row r="2270" spans="1:22" ht="12.75">
      <c r="B2270">
        <f t="shared" si="40"/>
      </c>
      <c r="G2270" t="s">
        <v>2</v>
      </c>
      <c r="H2270">
        <v>694</v>
      </c>
      <c r="I2270">
        <f>I2253+I2258+I2263</f>
        <v>1263</v>
      </c>
      <c r="J2270" s="1">
        <f>H2270/I2270</f>
        <v>0.5494853523357086</v>
      </c>
      <c r="K2270">
        <v>9</v>
      </c>
      <c r="L2270">
        <v>3</v>
      </c>
      <c r="M2270">
        <v>17</v>
      </c>
      <c r="N2270">
        <v>0</v>
      </c>
      <c r="O2270">
        <v>1</v>
      </c>
      <c r="P2270">
        <v>0</v>
      </c>
      <c r="Q2270">
        <v>0</v>
      </c>
      <c r="R2270">
        <v>280</v>
      </c>
      <c r="S2270">
        <v>80</v>
      </c>
      <c r="T2270">
        <v>1</v>
      </c>
      <c r="U2270">
        <v>0</v>
      </c>
      <c r="V2270">
        <v>303</v>
      </c>
    </row>
    <row r="2271" spans="1:22" ht="12.75">
      <c r="B2271">
        <f t="shared" si="40"/>
      </c>
      <c r="G2271" t="s">
        <v>3</v>
      </c>
      <c r="H2271">
        <v>0</v>
      </c>
      <c r="I2271">
        <f>I2254+I2259+I2264</f>
        <v>1263</v>
      </c>
      <c r="J2271" s="1">
        <f>H2271/I2271</f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</row>
    <row r="2272" spans="1:22" ht="12.75">
      <c r="B2272">
        <f t="shared" si="40"/>
      </c>
      <c r="G2272" t="s">
        <v>4</v>
      </c>
      <c r="H2272">
        <v>13</v>
      </c>
      <c r="I2272">
        <f>I2255+I2260+I2265</f>
        <v>1263</v>
      </c>
      <c r="J2272" s="1">
        <f>H2272/I2272</f>
        <v>0.010292953285827395</v>
      </c>
      <c r="K2272">
        <v>9</v>
      </c>
      <c r="L2272">
        <v>3</v>
      </c>
      <c r="M2272">
        <v>0</v>
      </c>
      <c r="N2272">
        <v>0</v>
      </c>
      <c r="O2272">
        <v>1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</row>
    <row r="2273" spans="1:22" ht="12.75">
      <c r="B2273" t="str">
        <f t="shared" si="40"/>
        <v>LAKETotals:</v>
      </c>
      <c r="C2273" t="s">
        <v>108</v>
      </c>
      <c r="D2273" t="s">
        <v>9</v>
      </c>
      <c r="G2273" t="s">
        <v>5</v>
      </c>
      <c r="H2273">
        <v>0</v>
      </c>
      <c r="I2273">
        <f>I2256+I2261+I2266</f>
        <v>1263</v>
      </c>
      <c r="J2273" s="1">
        <f>H2273/I2273</f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</row>
    <row r="2274" spans="1:2" ht="12.75">
      <c r="B2274">
        <f aca="true" t="shared" si="41" ref="B2274:B2337">CONCATENATE(C2274,D2274,E2274)</f>
      </c>
    </row>
    <row r="2275" spans="1:2" ht="12.75">
      <c r="A2275" t="s">
        <v>243</v>
      </c>
      <c r="B2275">
        <f t="shared" si="41"/>
      </c>
    </row>
    <row r="2276" spans="1:2" ht="12.75">
      <c r="B2276">
        <f t="shared" si="41"/>
      </c>
    </row>
    <row r="2277" spans="1:22" ht="12.75">
      <c r="B2277">
        <f t="shared" si="41"/>
      </c>
      <c r="G2277" t="s">
        <v>2</v>
      </c>
      <c r="H2277">
        <v>694</v>
      </c>
      <c r="I2277">
        <f>I2270</f>
        <v>1263</v>
      </c>
      <c r="J2277" s="1">
        <f>H2277/I2277</f>
        <v>0.5494853523357086</v>
      </c>
      <c r="K2277">
        <v>9</v>
      </c>
      <c r="L2277">
        <v>3</v>
      </c>
      <c r="M2277">
        <v>17</v>
      </c>
      <c r="N2277">
        <v>0</v>
      </c>
      <c r="O2277">
        <v>1</v>
      </c>
      <c r="P2277">
        <v>0</v>
      </c>
      <c r="Q2277">
        <v>0</v>
      </c>
      <c r="R2277">
        <v>280</v>
      </c>
      <c r="S2277">
        <v>80</v>
      </c>
      <c r="T2277">
        <v>1</v>
      </c>
      <c r="U2277">
        <v>0</v>
      </c>
      <c r="V2277">
        <v>303</v>
      </c>
    </row>
    <row r="2278" spans="1:22" ht="12.75">
      <c r="B2278">
        <f t="shared" si="41"/>
      </c>
      <c r="G2278" t="s">
        <v>3</v>
      </c>
      <c r="H2278">
        <v>0</v>
      </c>
      <c r="I2278">
        <f>I2271</f>
        <v>1263</v>
      </c>
      <c r="J2278" s="1">
        <f>H2278/I2278</f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</row>
    <row r="2279" spans="1:22" ht="12.75">
      <c r="B2279">
        <f t="shared" si="41"/>
      </c>
      <c r="G2279" t="s">
        <v>4</v>
      </c>
      <c r="H2279">
        <v>13</v>
      </c>
      <c r="I2279">
        <f>I2272</f>
        <v>1263</v>
      </c>
      <c r="J2279" s="1">
        <f>H2279/I2279</f>
        <v>0.010292953285827395</v>
      </c>
      <c r="K2279">
        <v>9</v>
      </c>
      <c r="L2279">
        <v>3</v>
      </c>
      <c r="M2279">
        <v>0</v>
      </c>
      <c r="N2279">
        <v>0</v>
      </c>
      <c r="O2279">
        <v>1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</row>
    <row r="2280" spans="1:22" ht="12.75">
      <c r="B2280">
        <f t="shared" si="41"/>
      </c>
      <c r="G2280" t="s">
        <v>5</v>
      </c>
      <c r="H2280">
        <v>0</v>
      </c>
      <c r="I2280">
        <f>I2273</f>
        <v>1263</v>
      </c>
      <c r="J2280" s="1">
        <f>H2280/I2280</f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</row>
    <row r="2281" spans="1:4" ht="12.75">
      <c r="B2281" t="str">
        <f t="shared" si="41"/>
        <v>LAPLATA</v>
      </c>
      <c r="C2281" t="s">
        <v>97</v>
      </c>
      <c r="D2281" t="s">
        <v>109</v>
      </c>
    </row>
    <row r="2282" spans="1:2" ht="12.75">
      <c r="B2282">
        <f t="shared" si="41"/>
      </c>
    </row>
    <row r="2283" spans="1:2" ht="12.75">
      <c r="A2283" t="s">
        <v>244</v>
      </c>
      <c r="B2283">
        <f t="shared" si="41"/>
      </c>
    </row>
    <row r="2284" spans="1:4" ht="12.75">
      <c r="B2284" t="str">
        <f t="shared" si="41"/>
        <v>1520DURANGO</v>
      </c>
      <c r="C2284">
        <v>1520</v>
      </c>
      <c r="D2284" t="s">
        <v>110</v>
      </c>
    </row>
    <row r="2285" spans="1:2" ht="12.75">
      <c r="B2285">
        <f t="shared" si="41"/>
      </c>
    </row>
    <row r="2286" spans="1:2" ht="12.75">
      <c r="A2286" t="s">
        <v>407</v>
      </c>
      <c r="B2286">
        <f t="shared" si="41"/>
      </c>
    </row>
    <row r="2287" spans="1:2" ht="12.75">
      <c r="B2287">
        <f t="shared" si="41"/>
      </c>
    </row>
    <row r="2288" spans="1:22" ht="12.75">
      <c r="B2288">
        <f t="shared" si="41"/>
      </c>
      <c r="F2288" t="s">
        <v>1</v>
      </c>
      <c r="G2288" t="s">
        <v>2</v>
      </c>
      <c r="H2288">
        <v>94</v>
      </c>
      <c r="I2288">
        <v>1821</v>
      </c>
      <c r="J2288" s="1">
        <f>H2288/I2288</f>
        <v>0.05161998901702362</v>
      </c>
      <c r="K2288">
        <v>2</v>
      </c>
      <c r="L2288">
        <v>0</v>
      </c>
      <c r="M2288">
        <v>0</v>
      </c>
      <c r="N2288">
        <v>11</v>
      </c>
      <c r="O2288">
        <v>0</v>
      </c>
      <c r="P2288">
        <v>0</v>
      </c>
      <c r="Q2288">
        <v>0</v>
      </c>
      <c r="R2288">
        <v>33</v>
      </c>
      <c r="S2288">
        <v>36</v>
      </c>
      <c r="T2288">
        <v>0</v>
      </c>
      <c r="U2288">
        <v>3</v>
      </c>
      <c r="V2288">
        <v>2</v>
      </c>
    </row>
    <row r="2289" spans="1:22" ht="12.75">
      <c r="B2289">
        <f t="shared" si="41"/>
      </c>
      <c r="G2289" t="s">
        <v>3</v>
      </c>
      <c r="H2289">
        <v>0</v>
      </c>
      <c r="I2289">
        <v>1821</v>
      </c>
      <c r="J2289" s="1">
        <f>H2289/I2289</f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</row>
    <row r="2290" spans="1:22" ht="12.75">
      <c r="B2290">
        <f t="shared" si="41"/>
      </c>
      <c r="G2290" t="s">
        <v>4</v>
      </c>
      <c r="H2290">
        <v>2</v>
      </c>
      <c r="I2290">
        <v>1821</v>
      </c>
      <c r="J2290" s="1">
        <f>H2290/I2290</f>
        <v>0.001098297638660077</v>
      </c>
      <c r="K2290">
        <v>2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</row>
    <row r="2291" spans="1:22" ht="12.75">
      <c r="B2291">
        <f t="shared" si="41"/>
      </c>
      <c r="G2291" t="s">
        <v>5</v>
      </c>
      <c r="H2291">
        <v>19</v>
      </c>
      <c r="I2291">
        <v>1821</v>
      </c>
      <c r="J2291" s="1">
        <f>H2291/I2291</f>
        <v>0.01043382756727073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4</v>
      </c>
      <c r="S2291">
        <v>15</v>
      </c>
      <c r="T2291">
        <v>0</v>
      </c>
      <c r="U2291">
        <v>0</v>
      </c>
      <c r="V2291">
        <v>0</v>
      </c>
    </row>
    <row r="2292" spans="1:2" ht="12.75">
      <c r="B2292">
        <f t="shared" si="41"/>
      </c>
    </row>
    <row r="2293" spans="1:22" ht="12.75">
      <c r="B2293">
        <f t="shared" si="41"/>
      </c>
      <c r="F2293" t="s">
        <v>6</v>
      </c>
      <c r="G2293" t="s">
        <v>2</v>
      </c>
      <c r="H2293">
        <v>239</v>
      </c>
      <c r="I2293">
        <v>1092</v>
      </c>
      <c r="J2293" s="1">
        <f>H2293/I2293</f>
        <v>0.21886446886446886</v>
      </c>
      <c r="K2293">
        <v>0</v>
      </c>
      <c r="L2293">
        <v>5</v>
      </c>
      <c r="M2293">
        <v>4</v>
      </c>
      <c r="N2293">
        <v>56</v>
      </c>
      <c r="O2293">
        <v>4</v>
      </c>
      <c r="P2293">
        <v>0</v>
      </c>
      <c r="Q2293">
        <v>0</v>
      </c>
      <c r="R2293">
        <v>78</v>
      </c>
      <c r="S2293">
        <v>88</v>
      </c>
      <c r="T2293">
        <v>3</v>
      </c>
      <c r="U2293">
        <v>0</v>
      </c>
      <c r="V2293">
        <v>0</v>
      </c>
    </row>
    <row r="2294" spans="1:22" ht="12.75">
      <c r="B2294">
        <f t="shared" si="41"/>
      </c>
      <c r="G2294" t="s">
        <v>3</v>
      </c>
      <c r="H2294">
        <v>9</v>
      </c>
      <c r="I2294">
        <v>1092</v>
      </c>
      <c r="J2294" s="1">
        <f>H2294/I2294</f>
        <v>0.008241758241758242</v>
      </c>
      <c r="K2294">
        <v>0</v>
      </c>
      <c r="L2294">
        <v>1</v>
      </c>
      <c r="M2294">
        <v>0</v>
      </c>
      <c r="N2294">
        <v>0</v>
      </c>
      <c r="O2294">
        <v>1</v>
      </c>
      <c r="P2294">
        <v>0</v>
      </c>
      <c r="Q2294">
        <v>0</v>
      </c>
      <c r="R2294">
        <v>1</v>
      </c>
      <c r="S2294">
        <v>3</v>
      </c>
      <c r="T2294">
        <v>2</v>
      </c>
      <c r="U2294">
        <v>1</v>
      </c>
      <c r="V2294">
        <v>0</v>
      </c>
    </row>
    <row r="2295" spans="1:22" ht="12.75">
      <c r="B2295">
        <f t="shared" si="41"/>
      </c>
      <c r="G2295" t="s">
        <v>4</v>
      </c>
      <c r="H2295">
        <v>34</v>
      </c>
      <c r="I2295">
        <v>1092</v>
      </c>
      <c r="J2295" s="1">
        <f>H2295/I2295</f>
        <v>0.031135531135531136</v>
      </c>
      <c r="K2295">
        <v>0</v>
      </c>
      <c r="L2295">
        <v>0</v>
      </c>
      <c r="M2295">
        <v>3</v>
      </c>
      <c r="N2295">
        <v>13</v>
      </c>
      <c r="O2295">
        <v>5</v>
      </c>
      <c r="P2295">
        <v>0</v>
      </c>
      <c r="Q2295">
        <v>0</v>
      </c>
      <c r="R2295">
        <v>2</v>
      </c>
      <c r="S2295">
        <v>9</v>
      </c>
      <c r="T2295">
        <v>2</v>
      </c>
      <c r="U2295">
        <v>0</v>
      </c>
      <c r="V2295">
        <v>0</v>
      </c>
    </row>
    <row r="2296" spans="1:22" ht="12.75">
      <c r="B2296">
        <f t="shared" si="41"/>
      </c>
      <c r="G2296" t="s">
        <v>5</v>
      </c>
      <c r="H2296">
        <v>119</v>
      </c>
      <c r="I2296">
        <v>1092</v>
      </c>
      <c r="J2296" s="1">
        <f>H2296/I2296</f>
        <v>0.10897435897435898</v>
      </c>
      <c r="K2296">
        <v>0</v>
      </c>
      <c r="L2296">
        <v>0</v>
      </c>
      <c r="M2296">
        <v>0</v>
      </c>
      <c r="N2296">
        <v>3</v>
      </c>
      <c r="O2296">
        <v>0</v>
      </c>
      <c r="P2296">
        <v>0</v>
      </c>
      <c r="Q2296">
        <v>0</v>
      </c>
      <c r="R2296">
        <v>14</v>
      </c>
      <c r="S2296">
        <v>96</v>
      </c>
      <c r="T2296">
        <v>6</v>
      </c>
      <c r="U2296">
        <v>0</v>
      </c>
      <c r="V2296">
        <v>0</v>
      </c>
    </row>
    <row r="2297" spans="1:2" ht="12.75">
      <c r="B2297">
        <f t="shared" si="41"/>
      </c>
    </row>
    <row r="2298" spans="1:22" ht="12.75">
      <c r="B2298">
        <f t="shared" si="41"/>
      </c>
      <c r="F2298" t="s">
        <v>7</v>
      </c>
      <c r="G2298" t="s">
        <v>2</v>
      </c>
      <c r="H2298">
        <v>114</v>
      </c>
      <c r="I2298">
        <v>2015</v>
      </c>
      <c r="J2298" s="1">
        <f>H2298/I2298</f>
        <v>0.05657568238213399</v>
      </c>
      <c r="K2298">
        <v>10</v>
      </c>
      <c r="L2298">
        <v>14</v>
      </c>
      <c r="M2298">
        <v>7</v>
      </c>
      <c r="N2298">
        <v>27</v>
      </c>
      <c r="O2298">
        <v>0</v>
      </c>
      <c r="P2298">
        <v>0</v>
      </c>
      <c r="Q2298">
        <v>6</v>
      </c>
      <c r="R2298">
        <v>33</v>
      </c>
      <c r="S2298">
        <v>6</v>
      </c>
      <c r="T2298">
        <v>2</v>
      </c>
      <c r="U2298">
        <v>1</v>
      </c>
      <c r="V2298">
        <v>6</v>
      </c>
    </row>
    <row r="2299" spans="1:22" ht="12.75">
      <c r="B2299">
        <f t="shared" si="41"/>
      </c>
      <c r="G2299" t="s">
        <v>3</v>
      </c>
      <c r="H2299">
        <v>25</v>
      </c>
      <c r="I2299">
        <v>2015</v>
      </c>
      <c r="J2299" s="1">
        <f>H2299/I2299</f>
        <v>0.01240694789081886</v>
      </c>
      <c r="K2299">
        <v>4</v>
      </c>
      <c r="L2299">
        <v>0</v>
      </c>
      <c r="M2299">
        <v>0</v>
      </c>
      <c r="N2299">
        <v>0</v>
      </c>
      <c r="O2299">
        <v>9</v>
      </c>
      <c r="P2299">
        <v>0</v>
      </c>
      <c r="Q2299">
        <v>6</v>
      </c>
      <c r="R2299">
        <v>5</v>
      </c>
      <c r="S2299">
        <v>0</v>
      </c>
      <c r="T2299">
        <v>0</v>
      </c>
      <c r="U2299">
        <v>0</v>
      </c>
      <c r="V2299">
        <v>1</v>
      </c>
    </row>
    <row r="2300" spans="1:22" ht="12.75">
      <c r="B2300">
        <f t="shared" si="41"/>
      </c>
      <c r="G2300" t="s">
        <v>4</v>
      </c>
      <c r="H2300">
        <v>39</v>
      </c>
      <c r="I2300">
        <v>2015</v>
      </c>
      <c r="J2300" s="1">
        <f>H2300/I2300</f>
        <v>0.01935483870967742</v>
      </c>
      <c r="K2300">
        <v>7</v>
      </c>
      <c r="L2300">
        <v>10</v>
      </c>
      <c r="M2300">
        <v>0</v>
      </c>
      <c r="N2300">
        <v>2</v>
      </c>
      <c r="O2300">
        <v>7</v>
      </c>
      <c r="P2300">
        <v>0</v>
      </c>
      <c r="Q2300">
        <v>5</v>
      </c>
      <c r="R2300">
        <v>1</v>
      </c>
      <c r="S2300">
        <v>6</v>
      </c>
      <c r="T2300">
        <v>0</v>
      </c>
      <c r="U2300">
        <v>1</v>
      </c>
      <c r="V2300">
        <v>0</v>
      </c>
    </row>
    <row r="2301" spans="1:22" ht="12.75">
      <c r="B2301" t="str">
        <f t="shared" si="41"/>
        <v>1520District</v>
      </c>
      <c r="C2301">
        <v>1520</v>
      </c>
      <c r="D2301" t="s">
        <v>8</v>
      </c>
      <c r="G2301" t="s">
        <v>5</v>
      </c>
      <c r="H2301">
        <v>0</v>
      </c>
      <c r="I2301">
        <v>2015</v>
      </c>
      <c r="J2301" s="1">
        <f>H2301/I2301</f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</row>
    <row r="2302" spans="1:2" ht="12.75">
      <c r="B2302">
        <f t="shared" si="41"/>
      </c>
    </row>
    <row r="2303" spans="1:2" ht="12.75">
      <c r="A2303" t="s">
        <v>408</v>
      </c>
      <c r="B2303">
        <f t="shared" si="41"/>
      </c>
    </row>
    <row r="2304" spans="1:2" ht="12.75">
      <c r="B2304">
        <f t="shared" si="41"/>
      </c>
    </row>
    <row r="2305" spans="1:22" ht="12.75">
      <c r="B2305">
        <f t="shared" si="41"/>
      </c>
      <c r="G2305" t="s">
        <v>2</v>
      </c>
      <c r="H2305">
        <v>447</v>
      </c>
      <c r="I2305">
        <f>I2288+I2293+I2298</f>
        <v>4928</v>
      </c>
      <c r="J2305" s="1">
        <f>H2305/I2305</f>
        <v>0.09070616883116883</v>
      </c>
      <c r="K2305">
        <v>12</v>
      </c>
      <c r="L2305">
        <v>19</v>
      </c>
      <c r="M2305">
        <v>11</v>
      </c>
      <c r="N2305">
        <v>94</v>
      </c>
      <c r="O2305">
        <v>4</v>
      </c>
      <c r="P2305">
        <v>0</v>
      </c>
      <c r="Q2305">
        <v>6</v>
      </c>
      <c r="R2305">
        <v>144</v>
      </c>
      <c r="S2305">
        <v>130</v>
      </c>
      <c r="T2305">
        <v>5</v>
      </c>
      <c r="U2305">
        <v>4</v>
      </c>
      <c r="V2305">
        <v>8</v>
      </c>
    </row>
    <row r="2306" spans="1:22" ht="12.75">
      <c r="B2306">
        <f t="shared" si="41"/>
      </c>
      <c r="G2306" t="s">
        <v>3</v>
      </c>
      <c r="H2306">
        <v>34</v>
      </c>
      <c r="I2306">
        <f>I2289+I2294+I2299</f>
        <v>4928</v>
      </c>
      <c r="J2306" s="1">
        <f>H2306/I2306</f>
        <v>0.006899350649350649</v>
      </c>
      <c r="K2306">
        <v>4</v>
      </c>
      <c r="L2306">
        <v>1</v>
      </c>
      <c r="M2306">
        <v>0</v>
      </c>
      <c r="N2306">
        <v>0</v>
      </c>
      <c r="O2306">
        <v>10</v>
      </c>
      <c r="P2306">
        <v>0</v>
      </c>
      <c r="Q2306">
        <v>6</v>
      </c>
      <c r="R2306">
        <v>6</v>
      </c>
      <c r="S2306">
        <v>3</v>
      </c>
      <c r="T2306">
        <v>2</v>
      </c>
      <c r="U2306">
        <v>1</v>
      </c>
      <c r="V2306">
        <v>1</v>
      </c>
    </row>
    <row r="2307" spans="1:22" ht="12.75">
      <c r="B2307">
        <f t="shared" si="41"/>
      </c>
      <c r="G2307" t="s">
        <v>4</v>
      </c>
      <c r="H2307">
        <v>75</v>
      </c>
      <c r="I2307">
        <f>I2290+I2295+I2300</f>
        <v>4928</v>
      </c>
      <c r="J2307" s="1">
        <f>H2307/I2307</f>
        <v>0.015219155844155844</v>
      </c>
      <c r="K2307">
        <v>9</v>
      </c>
      <c r="L2307">
        <v>10</v>
      </c>
      <c r="M2307">
        <v>3</v>
      </c>
      <c r="N2307">
        <v>15</v>
      </c>
      <c r="O2307">
        <v>8</v>
      </c>
      <c r="P2307">
        <v>0</v>
      </c>
      <c r="Q2307">
        <v>5</v>
      </c>
      <c r="R2307">
        <v>3</v>
      </c>
      <c r="S2307">
        <v>15</v>
      </c>
      <c r="T2307">
        <v>2</v>
      </c>
      <c r="U2307">
        <v>1</v>
      </c>
      <c r="V2307">
        <v>0</v>
      </c>
    </row>
    <row r="2308" spans="1:22" ht="12.75">
      <c r="B2308" t="str">
        <f t="shared" si="41"/>
        <v>1530BAYFIELD</v>
      </c>
      <c r="C2308">
        <v>1530</v>
      </c>
      <c r="D2308" t="s">
        <v>111</v>
      </c>
      <c r="G2308" t="s">
        <v>5</v>
      </c>
      <c r="H2308">
        <v>138</v>
      </c>
      <c r="I2308">
        <f>I2291+I2296+I2301</f>
        <v>4928</v>
      </c>
      <c r="J2308" s="1">
        <f>H2308/I2308</f>
        <v>0.028003246753246752</v>
      </c>
      <c r="K2308">
        <v>0</v>
      </c>
      <c r="L2308">
        <v>0</v>
      </c>
      <c r="M2308">
        <v>0</v>
      </c>
      <c r="N2308">
        <v>3</v>
      </c>
      <c r="O2308">
        <v>0</v>
      </c>
      <c r="P2308">
        <v>0</v>
      </c>
      <c r="Q2308">
        <v>0</v>
      </c>
      <c r="R2308">
        <v>18</v>
      </c>
      <c r="S2308">
        <v>111</v>
      </c>
      <c r="T2308">
        <v>6</v>
      </c>
      <c r="U2308">
        <v>0</v>
      </c>
      <c r="V2308">
        <v>0</v>
      </c>
    </row>
    <row r="2309" spans="1:2" ht="12.75">
      <c r="B2309">
        <f t="shared" si="41"/>
      </c>
    </row>
    <row r="2310" spans="1:2" ht="12.75">
      <c r="A2310" t="s">
        <v>643</v>
      </c>
      <c r="B2310">
        <f t="shared" si="41"/>
      </c>
    </row>
    <row r="2311" spans="1:2" ht="12.75">
      <c r="B2311">
        <f t="shared" si="41"/>
      </c>
    </row>
    <row r="2312" spans="1:22" ht="12.75">
      <c r="B2312">
        <f t="shared" si="41"/>
      </c>
      <c r="F2312" t="s">
        <v>1</v>
      </c>
      <c r="G2312" t="s">
        <v>2</v>
      </c>
      <c r="H2312">
        <v>18</v>
      </c>
      <c r="I2312">
        <v>535</v>
      </c>
      <c r="J2312" s="1">
        <f>H2312/I2312</f>
        <v>0.03364485981308411</v>
      </c>
      <c r="K2312">
        <v>0</v>
      </c>
      <c r="L2312">
        <v>0</v>
      </c>
      <c r="M2312">
        <v>0</v>
      </c>
      <c r="N2312">
        <v>3</v>
      </c>
      <c r="O2312">
        <v>1</v>
      </c>
      <c r="P2312">
        <v>0</v>
      </c>
      <c r="Q2312">
        <v>0</v>
      </c>
      <c r="R2312">
        <v>1</v>
      </c>
      <c r="S2312">
        <v>1</v>
      </c>
      <c r="T2312">
        <v>2</v>
      </c>
      <c r="U2312">
        <v>0</v>
      </c>
      <c r="V2312">
        <v>0</v>
      </c>
    </row>
    <row r="2313" spans="1:22" ht="12.75">
      <c r="B2313">
        <f t="shared" si="41"/>
      </c>
      <c r="G2313" t="s">
        <v>3</v>
      </c>
      <c r="H2313">
        <v>0</v>
      </c>
      <c r="I2313">
        <v>535</v>
      </c>
      <c r="J2313" s="1">
        <f>H2313/I2313</f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</row>
    <row r="2314" spans="1:22" ht="12.75">
      <c r="B2314">
        <f t="shared" si="41"/>
      </c>
      <c r="G2314" t="s">
        <v>4</v>
      </c>
      <c r="H2314">
        <v>0</v>
      </c>
      <c r="I2314">
        <v>535</v>
      </c>
      <c r="J2314" s="1">
        <f>H2314/I2314</f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</row>
    <row r="2315" spans="1:22" ht="12.75">
      <c r="B2315">
        <f t="shared" si="41"/>
      </c>
      <c r="G2315" t="s">
        <v>5</v>
      </c>
      <c r="H2315">
        <v>0</v>
      </c>
      <c r="I2315">
        <v>535</v>
      </c>
      <c r="J2315" s="1">
        <f>H2315/I2315</f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</row>
    <row r="2316" spans="1:2" ht="12.75">
      <c r="B2316">
        <f t="shared" si="41"/>
      </c>
    </row>
    <row r="2317" spans="1:22" ht="12.75">
      <c r="B2317">
        <f t="shared" si="41"/>
      </c>
      <c r="F2317" t="s">
        <v>6</v>
      </c>
      <c r="G2317" t="s">
        <v>2</v>
      </c>
      <c r="H2317">
        <v>170</v>
      </c>
      <c r="I2317">
        <v>370</v>
      </c>
      <c r="J2317" s="1">
        <f>H2317/I2317</f>
        <v>0.4594594594594595</v>
      </c>
      <c r="K2317">
        <v>1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27</v>
      </c>
      <c r="S2317">
        <v>42</v>
      </c>
      <c r="T2317">
        <v>1</v>
      </c>
      <c r="U2317">
        <v>0</v>
      </c>
      <c r="V2317">
        <v>21</v>
      </c>
    </row>
    <row r="2318" spans="1:22" ht="12.75">
      <c r="B2318">
        <f t="shared" si="41"/>
      </c>
      <c r="G2318" t="s">
        <v>3</v>
      </c>
      <c r="H2318">
        <v>5</v>
      </c>
      <c r="I2318">
        <v>370</v>
      </c>
      <c r="J2318" s="1">
        <f>H2318/I2318</f>
        <v>0.013513513513513514</v>
      </c>
      <c r="K2318">
        <v>1</v>
      </c>
      <c r="L2318">
        <v>0</v>
      </c>
      <c r="M2318">
        <v>0</v>
      </c>
      <c r="N2318">
        <v>0</v>
      </c>
      <c r="O2318">
        <v>2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</row>
    <row r="2319" spans="1:22" ht="12.75">
      <c r="B2319">
        <f t="shared" si="41"/>
      </c>
      <c r="G2319" t="s">
        <v>4</v>
      </c>
      <c r="H2319">
        <v>5</v>
      </c>
      <c r="I2319">
        <v>370</v>
      </c>
      <c r="J2319" s="1">
        <f>H2319/I2319</f>
        <v>0.013513513513513514</v>
      </c>
      <c r="K2319">
        <v>0</v>
      </c>
      <c r="L2319">
        <v>0</v>
      </c>
      <c r="M2319">
        <v>0</v>
      </c>
      <c r="N2319">
        <v>0</v>
      </c>
      <c r="O2319">
        <v>1</v>
      </c>
      <c r="P2319">
        <v>0</v>
      </c>
      <c r="Q2319">
        <v>0</v>
      </c>
      <c r="R2319">
        <v>1</v>
      </c>
      <c r="S2319">
        <v>1</v>
      </c>
      <c r="T2319">
        <v>0</v>
      </c>
      <c r="U2319">
        <v>0</v>
      </c>
      <c r="V2319">
        <v>0</v>
      </c>
    </row>
    <row r="2320" spans="1:22" ht="12.75">
      <c r="B2320">
        <f t="shared" si="41"/>
      </c>
      <c r="G2320" t="s">
        <v>5</v>
      </c>
      <c r="H2320">
        <v>0</v>
      </c>
      <c r="I2320">
        <v>370</v>
      </c>
      <c r="J2320" s="1">
        <f>H2320/I2320</f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</row>
    <row r="2321" spans="1:2" ht="12.75">
      <c r="B2321">
        <f t="shared" si="41"/>
      </c>
    </row>
    <row r="2322" spans="1:22" ht="12.75">
      <c r="B2322">
        <f t="shared" si="41"/>
      </c>
      <c r="F2322" t="s">
        <v>7</v>
      </c>
      <c r="G2322" t="s">
        <v>2</v>
      </c>
      <c r="H2322">
        <v>62</v>
      </c>
      <c r="I2322">
        <v>394</v>
      </c>
      <c r="J2322" s="1">
        <f>H2322/I2322</f>
        <v>0.15736040609137056</v>
      </c>
      <c r="K2322">
        <v>0</v>
      </c>
      <c r="L2322">
        <v>0</v>
      </c>
      <c r="M2322">
        <v>8</v>
      </c>
      <c r="N2322">
        <v>1</v>
      </c>
      <c r="O2322">
        <v>0</v>
      </c>
      <c r="P2322">
        <v>2</v>
      </c>
      <c r="Q2322">
        <v>0</v>
      </c>
      <c r="R2322">
        <v>6</v>
      </c>
      <c r="S2322">
        <v>6</v>
      </c>
      <c r="T2322">
        <v>1</v>
      </c>
      <c r="U2322">
        <v>2</v>
      </c>
      <c r="V2322">
        <v>0</v>
      </c>
    </row>
    <row r="2323" spans="1:22" ht="12.75">
      <c r="B2323">
        <f t="shared" si="41"/>
      </c>
      <c r="G2323" t="s">
        <v>3</v>
      </c>
      <c r="H2323">
        <v>4</v>
      </c>
      <c r="I2323">
        <v>394</v>
      </c>
      <c r="J2323" s="1">
        <f>H2323/I2323</f>
        <v>0.01015228426395939</v>
      </c>
      <c r="K2323">
        <v>0</v>
      </c>
      <c r="L2323">
        <v>0</v>
      </c>
      <c r="M2323">
        <v>0</v>
      </c>
      <c r="N2323">
        <v>0</v>
      </c>
      <c r="O2323">
        <v>1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2</v>
      </c>
      <c r="V2323">
        <v>0</v>
      </c>
    </row>
    <row r="2324" spans="1:22" ht="12.75">
      <c r="B2324">
        <f t="shared" si="41"/>
      </c>
      <c r="G2324" t="s">
        <v>4</v>
      </c>
      <c r="H2324">
        <v>4</v>
      </c>
      <c r="I2324">
        <v>394</v>
      </c>
      <c r="J2324" s="1">
        <f>H2324/I2324</f>
        <v>0.01015228426395939</v>
      </c>
      <c r="K2324">
        <v>0</v>
      </c>
      <c r="L2324">
        <v>0</v>
      </c>
      <c r="M2324">
        <v>0</v>
      </c>
      <c r="N2324">
        <v>0</v>
      </c>
      <c r="O2324">
        <v>1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2</v>
      </c>
      <c r="V2324">
        <v>0</v>
      </c>
    </row>
    <row r="2325" spans="1:22" ht="12.75">
      <c r="B2325" t="str">
        <f t="shared" si="41"/>
        <v>1530District</v>
      </c>
      <c r="C2325">
        <v>1530</v>
      </c>
      <c r="D2325" t="s">
        <v>8</v>
      </c>
      <c r="G2325" t="s">
        <v>5</v>
      </c>
      <c r="H2325">
        <v>9</v>
      </c>
      <c r="I2325">
        <v>394</v>
      </c>
      <c r="J2325" s="1">
        <f>H2325/I2325</f>
        <v>0.02284263959390863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</row>
    <row r="2326" spans="1:2" ht="12.75">
      <c r="B2326">
        <f t="shared" si="41"/>
      </c>
    </row>
    <row r="2327" spans="1:2" ht="12.75">
      <c r="A2327" t="s">
        <v>644</v>
      </c>
      <c r="B2327">
        <f t="shared" si="41"/>
      </c>
    </row>
    <row r="2328" spans="1:2" ht="12.75">
      <c r="B2328">
        <f t="shared" si="41"/>
      </c>
    </row>
    <row r="2329" spans="1:22" ht="12.75">
      <c r="B2329">
        <f t="shared" si="41"/>
      </c>
      <c r="G2329" t="s">
        <v>2</v>
      </c>
      <c r="H2329">
        <v>250</v>
      </c>
      <c r="I2329">
        <f>I2312+I2317+I2322</f>
        <v>1299</v>
      </c>
      <c r="J2329" s="1">
        <f>H2329/I2329</f>
        <v>0.1924557351809084</v>
      </c>
      <c r="K2329">
        <v>1</v>
      </c>
      <c r="L2329">
        <v>0</v>
      </c>
      <c r="M2329">
        <v>8</v>
      </c>
      <c r="N2329">
        <v>4</v>
      </c>
      <c r="O2329">
        <v>1</v>
      </c>
      <c r="P2329">
        <v>2</v>
      </c>
      <c r="Q2329">
        <v>0</v>
      </c>
      <c r="R2329">
        <v>34</v>
      </c>
      <c r="S2329">
        <v>49</v>
      </c>
      <c r="T2329">
        <v>4</v>
      </c>
      <c r="U2329">
        <v>2</v>
      </c>
      <c r="V2329">
        <v>21</v>
      </c>
    </row>
    <row r="2330" spans="1:22" ht="12.75">
      <c r="B2330">
        <f t="shared" si="41"/>
      </c>
      <c r="G2330" t="s">
        <v>3</v>
      </c>
      <c r="H2330">
        <v>9</v>
      </c>
      <c r="I2330">
        <f>I2313+I2318+I2323</f>
        <v>1299</v>
      </c>
      <c r="J2330" s="1">
        <f>H2330/I2330</f>
        <v>0.006928406466512702</v>
      </c>
      <c r="K2330">
        <v>1</v>
      </c>
      <c r="L2330">
        <v>0</v>
      </c>
      <c r="M2330">
        <v>0</v>
      </c>
      <c r="N2330">
        <v>0</v>
      </c>
      <c r="O2330">
        <v>3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2</v>
      </c>
      <c r="V2330">
        <v>0</v>
      </c>
    </row>
    <row r="2331" spans="1:22" ht="12.75">
      <c r="B2331">
        <f t="shared" si="41"/>
      </c>
      <c r="G2331" t="s">
        <v>4</v>
      </c>
      <c r="H2331">
        <v>9</v>
      </c>
      <c r="I2331">
        <f>I2314+I2319+I2324</f>
        <v>1299</v>
      </c>
      <c r="J2331" s="1">
        <f>H2331/I2331</f>
        <v>0.006928406466512702</v>
      </c>
      <c r="K2331">
        <v>0</v>
      </c>
      <c r="L2331">
        <v>0</v>
      </c>
      <c r="M2331">
        <v>0</v>
      </c>
      <c r="N2331">
        <v>0</v>
      </c>
      <c r="O2331">
        <v>3</v>
      </c>
      <c r="P2331">
        <v>0</v>
      </c>
      <c r="Q2331">
        <v>0</v>
      </c>
      <c r="R2331">
        <v>1</v>
      </c>
      <c r="S2331">
        <v>1</v>
      </c>
      <c r="T2331">
        <v>0</v>
      </c>
      <c r="U2331">
        <v>2</v>
      </c>
      <c r="V2331">
        <v>0</v>
      </c>
    </row>
    <row r="2332" spans="1:22" ht="12.75">
      <c r="B2332" t="str">
        <f t="shared" si="41"/>
        <v>1540IGNACIO</v>
      </c>
      <c r="C2332">
        <v>1540</v>
      </c>
      <c r="D2332" t="s">
        <v>112</v>
      </c>
      <c r="G2332" t="s">
        <v>5</v>
      </c>
      <c r="H2332">
        <v>9</v>
      </c>
      <c r="I2332">
        <f>I2315+I2320+I2325</f>
        <v>1299</v>
      </c>
      <c r="J2332" s="1">
        <f>H2332/I2332</f>
        <v>0.006928406466512702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</row>
    <row r="2333" spans="1:2" ht="12.75">
      <c r="B2333">
        <f t="shared" si="41"/>
      </c>
    </row>
    <row r="2334" spans="1:2" ht="12.75">
      <c r="A2334" t="s">
        <v>645</v>
      </c>
      <c r="B2334">
        <f t="shared" si="41"/>
      </c>
    </row>
    <row r="2335" spans="1:2" ht="12.75">
      <c r="B2335">
        <f t="shared" si="41"/>
      </c>
    </row>
    <row r="2336" spans="1:22" ht="12.75">
      <c r="B2336">
        <f t="shared" si="41"/>
      </c>
      <c r="F2336" t="s">
        <v>1</v>
      </c>
      <c r="G2336" t="s">
        <v>2</v>
      </c>
      <c r="H2336">
        <v>82</v>
      </c>
      <c r="I2336">
        <v>379</v>
      </c>
      <c r="J2336" s="1">
        <f>H2336/I2336</f>
        <v>0.21635883905013192</v>
      </c>
      <c r="K2336">
        <v>0</v>
      </c>
      <c r="L2336">
        <v>0</v>
      </c>
      <c r="M2336">
        <v>0</v>
      </c>
      <c r="N2336">
        <v>2</v>
      </c>
      <c r="O2336">
        <v>0</v>
      </c>
      <c r="P2336">
        <v>0</v>
      </c>
      <c r="Q2336">
        <v>0</v>
      </c>
      <c r="R2336">
        <v>25</v>
      </c>
      <c r="S2336">
        <v>10</v>
      </c>
      <c r="T2336">
        <v>0</v>
      </c>
      <c r="U2336">
        <v>6</v>
      </c>
      <c r="V2336">
        <v>38</v>
      </c>
    </row>
    <row r="2337" spans="1:22" ht="12.75">
      <c r="B2337">
        <f t="shared" si="41"/>
      </c>
      <c r="G2337" t="s">
        <v>3</v>
      </c>
      <c r="H2337">
        <v>0</v>
      </c>
      <c r="I2337">
        <v>379</v>
      </c>
      <c r="J2337" s="1">
        <f>H2337/I2337</f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</row>
    <row r="2338" spans="1:22" ht="12.75">
      <c r="B2338">
        <f aca="true" t="shared" si="42" ref="B2338:B2401">CONCATENATE(C2338,D2338,E2338)</f>
      </c>
      <c r="G2338" t="s">
        <v>4</v>
      </c>
      <c r="H2338">
        <v>1</v>
      </c>
      <c r="I2338">
        <v>379</v>
      </c>
      <c r="J2338" s="1">
        <f>H2338/I2338</f>
        <v>0.002638522427440633</v>
      </c>
      <c r="K2338">
        <v>0</v>
      </c>
      <c r="L2338">
        <v>0</v>
      </c>
      <c r="M2338">
        <v>0</v>
      </c>
      <c r="N2338">
        <v>1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</row>
    <row r="2339" spans="1:22" ht="12.75">
      <c r="B2339">
        <f t="shared" si="42"/>
      </c>
      <c r="G2339" t="s">
        <v>5</v>
      </c>
      <c r="H2339">
        <v>21</v>
      </c>
      <c r="I2339">
        <v>379</v>
      </c>
      <c r="J2339" s="1">
        <f>H2339/I2339</f>
        <v>0.055408970976253295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11</v>
      </c>
      <c r="T2339">
        <v>0</v>
      </c>
      <c r="U2339">
        <v>0</v>
      </c>
      <c r="V2339">
        <v>10</v>
      </c>
    </row>
    <row r="2340" spans="1:2" ht="12.75">
      <c r="B2340">
        <f t="shared" si="42"/>
      </c>
    </row>
    <row r="2341" spans="1:22" ht="12.75">
      <c r="B2341">
        <f t="shared" si="42"/>
      </c>
      <c r="F2341" t="s">
        <v>6</v>
      </c>
      <c r="G2341" t="s">
        <v>2</v>
      </c>
      <c r="H2341">
        <v>176</v>
      </c>
      <c r="I2341">
        <v>148</v>
      </c>
      <c r="J2341" s="1">
        <f>H2341/I2341</f>
        <v>1.1891891891891893</v>
      </c>
      <c r="K2341">
        <v>4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30</v>
      </c>
      <c r="S2341">
        <v>67</v>
      </c>
      <c r="T2341">
        <v>0</v>
      </c>
      <c r="U2341">
        <v>0</v>
      </c>
      <c r="V2341">
        <v>0</v>
      </c>
    </row>
    <row r="2342" spans="1:22" ht="12.75">
      <c r="B2342">
        <f t="shared" si="42"/>
      </c>
      <c r="G2342" t="s">
        <v>3</v>
      </c>
      <c r="H2342">
        <v>2</v>
      </c>
      <c r="I2342">
        <v>148</v>
      </c>
      <c r="J2342" s="1">
        <f>H2342/I2342</f>
        <v>0.013513513513513514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</row>
    <row r="2343" spans="1:22" ht="12.75">
      <c r="B2343">
        <f t="shared" si="42"/>
      </c>
      <c r="G2343" t="s">
        <v>4</v>
      </c>
      <c r="H2343">
        <v>6</v>
      </c>
      <c r="I2343">
        <v>148</v>
      </c>
      <c r="J2343" s="1">
        <f>H2343/I2343</f>
        <v>0.04054054054054054</v>
      </c>
      <c r="K2343">
        <v>4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</row>
    <row r="2344" spans="1:22" ht="12.75">
      <c r="B2344">
        <f t="shared" si="42"/>
      </c>
      <c r="G2344" t="s">
        <v>5</v>
      </c>
      <c r="H2344">
        <v>56</v>
      </c>
      <c r="I2344">
        <v>148</v>
      </c>
      <c r="J2344" s="1">
        <f>H2344/I2344</f>
        <v>0.3783783783783784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49</v>
      </c>
      <c r="S2344">
        <v>0</v>
      </c>
      <c r="T2344">
        <v>7</v>
      </c>
      <c r="U2344">
        <v>0</v>
      </c>
      <c r="V2344">
        <v>0</v>
      </c>
    </row>
    <row r="2345" spans="1:2" ht="12.75">
      <c r="B2345">
        <f t="shared" si="42"/>
      </c>
    </row>
    <row r="2346" spans="1:22" ht="12.75">
      <c r="B2346">
        <f t="shared" si="42"/>
      </c>
      <c r="F2346" t="s">
        <v>7</v>
      </c>
      <c r="G2346" t="s">
        <v>2</v>
      </c>
      <c r="H2346">
        <v>138</v>
      </c>
      <c r="I2346">
        <v>291</v>
      </c>
      <c r="J2346" s="1">
        <f>H2346/I2346</f>
        <v>0.4742268041237113</v>
      </c>
      <c r="K2346">
        <v>0</v>
      </c>
      <c r="L2346">
        <v>1</v>
      </c>
      <c r="M2346">
        <v>1</v>
      </c>
      <c r="N2346">
        <v>2</v>
      </c>
      <c r="O2346">
        <v>0</v>
      </c>
      <c r="P2346">
        <v>0</v>
      </c>
      <c r="Q2346">
        <v>0</v>
      </c>
      <c r="R2346">
        <v>9</v>
      </c>
      <c r="S2346">
        <v>45</v>
      </c>
      <c r="T2346">
        <v>2</v>
      </c>
      <c r="U2346">
        <v>0</v>
      </c>
      <c r="V2346">
        <v>70</v>
      </c>
    </row>
    <row r="2347" spans="1:22" ht="12.75">
      <c r="B2347">
        <f t="shared" si="42"/>
      </c>
      <c r="G2347" t="s">
        <v>3</v>
      </c>
      <c r="H2347">
        <v>2</v>
      </c>
      <c r="I2347">
        <v>291</v>
      </c>
      <c r="J2347" s="1">
        <f>H2347/I2347</f>
        <v>0.006872852233676976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1</v>
      </c>
      <c r="U2347">
        <v>1</v>
      </c>
      <c r="V2347">
        <v>0</v>
      </c>
    </row>
    <row r="2348" spans="1:22" ht="12.75">
      <c r="B2348">
        <f t="shared" si="42"/>
      </c>
      <c r="G2348" t="s">
        <v>4</v>
      </c>
      <c r="H2348">
        <v>4</v>
      </c>
      <c r="I2348">
        <v>291</v>
      </c>
      <c r="J2348" s="1">
        <f>H2348/I2348</f>
        <v>0.013745704467353952</v>
      </c>
      <c r="K2348">
        <v>0</v>
      </c>
      <c r="L2348">
        <v>0</v>
      </c>
      <c r="M2348">
        <v>0</v>
      </c>
      <c r="N2348">
        <v>2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1</v>
      </c>
      <c r="U2348">
        <v>1</v>
      </c>
      <c r="V2348">
        <v>0</v>
      </c>
    </row>
    <row r="2349" spans="1:22" ht="12.75">
      <c r="B2349" t="str">
        <f t="shared" si="42"/>
        <v>1540District</v>
      </c>
      <c r="C2349">
        <v>1540</v>
      </c>
      <c r="D2349" t="s">
        <v>8</v>
      </c>
      <c r="G2349" t="s">
        <v>5</v>
      </c>
      <c r="H2349">
        <v>47</v>
      </c>
      <c r="I2349">
        <v>291</v>
      </c>
      <c r="J2349" s="1">
        <f>H2349/I2349</f>
        <v>0.16151202749140894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37</v>
      </c>
      <c r="T2349">
        <v>1</v>
      </c>
      <c r="U2349">
        <v>0</v>
      </c>
      <c r="V2349">
        <v>8</v>
      </c>
    </row>
    <row r="2350" spans="1:2" ht="12.75">
      <c r="B2350">
        <f t="shared" si="42"/>
      </c>
    </row>
    <row r="2351" spans="1:2" ht="12.75">
      <c r="A2351" t="s">
        <v>409</v>
      </c>
      <c r="B2351">
        <f t="shared" si="42"/>
      </c>
    </row>
    <row r="2352" spans="1:2" ht="12.75">
      <c r="B2352">
        <f t="shared" si="42"/>
      </c>
    </row>
    <row r="2353" spans="1:22" ht="12.75">
      <c r="B2353">
        <f t="shared" si="42"/>
      </c>
      <c r="G2353" t="s">
        <v>2</v>
      </c>
      <c r="H2353">
        <v>396</v>
      </c>
      <c r="I2353">
        <f>I2336+I2341+I2346</f>
        <v>818</v>
      </c>
      <c r="J2353" s="1">
        <f>H2353/I2353</f>
        <v>0.4841075794621027</v>
      </c>
      <c r="K2353">
        <v>4</v>
      </c>
      <c r="L2353">
        <v>1</v>
      </c>
      <c r="M2353">
        <v>1</v>
      </c>
      <c r="N2353">
        <v>4</v>
      </c>
      <c r="O2353">
        <v>0</v>
      </c>
      <c r="P2353">
        <v>0</v>
      </c>
      <c r="Q2353">
        <v>0</v>
      </c>
      <c r="R2353">
        <v>64</v>
      </c>
      <c r="S2353">
        <v>122</v>
      </c>
      <c r="T2353">
        <v>2</v>
      </c>
      <c r="U2353">
        <v>6</v>
      </c>
      <c r="V2353">
        <v>108</v>
      </c>
    </row>
    <row r="2354" spans="1:22" ht="12.75">
      <c r="B2354">
        <f t="shared" si="42"/>
      </c>
      <c r="G2354" t="s">
        <v>3</v>
      </c>
      <c r="H2354">
        <v>4</v>
      </c>
      <c r="I2354">
        <f>I2337+I2342+I2347</f>
        <v>818</v>
      </c>
      <c r="J2354" s="1">
        <f>H2354/I2354</f>
        <v>0.004889975550122249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1</v>
      </c>
      <c r="U2354">
        <v>1</v>
      </c>
      <c r="V2354">
        <v>0</v>
      </c>
    </row>
    <row r="2355" spans="1:22" ht="12.75">
      <c r="B2355">
        <f t="shared" si="42"/>
      </c>
      <c r="G2355" t="s">
        <v>4</v>
      </c>
      <c r="H2355">
        <v>11</v>
      </c>
      <c r="I2355">
        <f>I2338+I2343+I2348</f>
        <v>818</v>
      </c>
      <c r="J2355" s="1">
        <f>H2355/I2355</f>
        <v>0.013447432762836185</v>
      </c>
      <c r="K2355">
        <v>4</v>
      </c>
      <c r="L2355">
        <v>0</v>
      </c>
      <c r="M2355">
        <v>0</v>
      </c>
      <c r="N2355">
        <v>3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1</v>
      </c>
      <c r="U2355">
        <v>1</v>
      </c>
      <c r="V2355">
        <v>0</v>
      </c>
    </row>
    <row r="2356" spans="1:22" ht="12.75">
      <c r="B2356" t="str">
        <f t="shared" si="42"/>
        <v>LAPLATA</v>
      </c>
      <c r="C2356" t="s">
        <v>97</v>
      </c>
      <c r="D2356" t="s">
        <v>109</v>
      </c>
      <c r="G2356" t="s">
        <v>5</v>
      </c>
      <c r="H2356">
        <v>124</v>
      </c>
      <c r="I2356">
        <f>I2339+I2344+I2349</f>
        <v>818</v>
      </c>
      <c r="J2356" s="1">
        <f>H2356/I2356</f>
        <v>0.15158924205378974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49</v>
      </c>
      <c r="S2356">
        <v>48</v>
      </c>
      <c r="T2356">
        <v>8</v>
      </c>
      <c r="U2356">
        <v>0</v>
      </c>
      <c r="V2356">
        <v>18</v>
      </c>
    </row>
    <row r="2357" spans="1:2" ht="12.75">
      <c r="B2357">
        <f t="shared" si="42"/>
      </c>
    </row>
    <row r="2358" spans="1:2" ht="12.75">
      <c r="A2358" t="s">
        <v>410</v>
      </c>
      <c r="B2358">
        <f t="shared" si="42"/>
      </c>
    </row>
    <row r="2359" spans="1:2" ht="12.75">
      <c r="B2359">
        <f t="shared" si="42"/>
      </c>
    </row>
    <row r="2360" spans="1:22" ht="12.75">
      <c r="B2360">
        <f t="shared" si="42"/>
      </c>
      <c r="G2360" t="s">
        <v>2</v>
      </c>
      <c r="H2360">
        <v>1093</v>
      </c>
      <c r="I2360">
        <f>I2353+I2329+I2305</f>
        <v>7045</v>
      </c>
      <c r="J2360" s="1">
        <f>H2360/I2360</f>
        <v>0.15514549325762952</v>
      </c>
      <c r="K2360">
        <v>17</v>
      </c>
      <c r="L2360">
        <v>20</v>
      </c>
      <c r="M2360">
        <v>20</v>
      </c>
      <c r="N2360">
        <v>102</v>
      </c>
      <c r="O2360">
        <v>5</v>
      </c>
      <c r="P2360">
        <v>2</v>
      </c>
      <c r="Q2360">
        <v>6</v>
      </c>
      <c r="R2360">
        <v>242</v>
      </c>
      <c r="S2360">
        <v>301</v>
      </c>
      <c r="T2360">
        <v>11</v>
      </c>
      <c r="U2360">
        <v>12</v>
      </c>
      <c r="V2360">
        <v>137</v>
      </c>
    </row>
    <row r="2361" spans="1:22" ht="12.75">
      <c r="B2361">
        <f t="shared" si="42"/>
      </c>
      <c r="G2361" t="s">
        <v>3</v>
      </c>
      <c r="H2361">
        <v>47</v>
      </c>
      <c r="I2361">
        <f>I2354+I2330+I2306</f>
        <v>7045</v>
      </c>
      <c r="J2361" s="1">
        <f>H2361/I2361</f>
        <v>0.006671398154719659</v>
      </c>
      <c r="K2361">
        <v>5</v>
      </c>
      <c r="L2361">
        <v>1</v>
      </c>
      <c r="M2361">
        <v>0</v>
      </c>
      <c r="N2361">
        <v>0</v>
      </c>
      <c r="O2361">
        <v>13</v>
      </c>
      <c r="P2361">
        <v>0</v>
      </c>
      <c r="Q2361">
        <v>6</v>
      </c>
      <c r="R2361">
        <v>6</v>
      </c>
      <c r="S2361">
        <v>3</v>
      </c>
      <c r="T2361">
        <v>3</v>
      </c>
      <c r="U2361">
        <v>4</v>
      </c>
      <c r="V2361">
        <v>1</v>
      </c>
    </row>
    <row r="2362" spans="1:22" ht="12.75">
      <c r="B2362">
        <f t="shared" si="42"/>
      </c>
      <c r="G2362" t="s">
        <v>4</v>
      </c>
      <c r="H2362">
        <v>95</v>
      </c>
      <c r="I2362">
        <f>I2355+I2331+I2307</f>
        <v>7045</v>
      </c>
      <c r="J2362" s="1">
        <f>H2362/I2362</f>
        <v>0.0134847409510291</v>
      </c>
      <c r="K2362">
        <v>13</v>
      </c>
      <c r="L2362">
        <v>10</v>
      </c>
      <c r="M2362">
        <v>3</v>
      </c>
      <c r="N2362">
        <v>18</v>
      </c>
      <c r="O2362">
        <v>14</v>
      </c>
      <c r="P2362">
        <v>0</v>
      </c>
      <c r="Q2362">
        <v>5</v>
      </c>
      <c r="R2362">
        <v>4</v>
      </c>
      <c r="S2362">
        <v>16</v>
      </c>
      <c r="T2362">
        <v>3</v>
      </c>
      <c r="U2362">
        <v>4</v>
      </c>
      <c r="V2362">
        <v>0</v>
      </c>
    </row>
    <row r="2363" spans="1:22" ht="12.75">
      <c r="B2363">
        <f t="shared" si="42"/>
      </c>
      <c r="G2363" t="s">
        <v>5</v>
      </c>
      <c r="H2363">
        <v>271</v>
      </c>
      <c r="I2363">
        <f>I2356+I2332+I2308</f>
        <v>7045</v>
      </c>
      <c r="J2363" s="1">
        <f>H2363/I2363</f>
        <v>0.038466997870830376</v>
      </c>
      <c r="K2363">
        <v>0</v>
      </c>
      <c r="L2363">
        <v>0</v>
      </c>
      <c r="M2363">
        <v>0</v>
      </c>
      <c r="N2363">
        <v>3</v>
      </c>
      <c r="O2363">
        <v>0</v>
      </c>
      <c r="P2363">
        <v>0</v>
      </c>
      <c r="Q2363">
        <v>0</v>
      </c>
      <c r="R2363">
        <v>67</v>
      </c>
      <c r="S2363">
        <v>159</v>
      </c>
      <c r="T2363">
        <v>14</v>
      </c>
      <c r="U2363">
        <v>0</v>
      </c>
      <c r="V2363">
        <v>18</v>
      </c>
    </row>
    <row r="2364" spans="1:3" ht="12.75">
      <c r="B2364" t="str">
        <f t="shared" si="42"/>
        <v>LARIMER</v>
      </c>
      <c r="C2364" t="s">
        <v>113</v>
      </c>
    </row>
    <row r="2365" spans="1:2" ht="12.75">
      <c r="B2365">
        <f t="shared" si="42"/>
      </c>
    </row>
    <row r="2366" spans="1:2" ht="12.75">
      <c r="A2366" t="s">
        <v>113</v>
      </c>
      <c r="B2366">
        <f t="shared" si="42"/>
      </c>
    </row>
    <row r="2367" spans="1:4" ht="12.75">
      <c r="B2367" t="str">
        <f t="shared" si="42"/>
        <v>1550POUDRE</v>
      </c>
      <c r="C2367">
        <v>1550</v>
      </c>
      <c r="D2367" t="s">
        <v>114</v>
      </c>
    </row>
    <row r="2368" spans="1:2" ht="12.75">
      <c r="B2368">
        <f t="shared" si="42"/>
      </c>
    </row>
    <row r="2369" spans="1:2" ht="12.75">
      <c r="A2369" t="s">
        <v>411</v>
      </c>
      <c r="B2369">
        <f t="shared" si="42"/>
      </c>
    </row>
    <row r="2370" spans="1:2" ht="12.75">
      <c r="B2370">
        <f t="shared" si="42"/>
      </c>
    </row>
    <row r="2371" spans="1:22" ht="12.75">
      <c r="B2371">
        <f t="shared" si="42"/>
      </c>
      <c r="F2371" t="s">
        <v>1</v>
      </c>
      <c r="G2371" t="s">
        <v>2</v>
      </c>
      <c r="H2371">
        <v>137</v>
      </c>
      <c r="I2371">
        <v>12870</v>
      </c>
      <c r="J2371" s="1">
        <f>H2371/I2371</f>
        <v>0.010644910644910644</v>
      </c>
      <c r="K2371">
        <v>0</v>
      </c>
      <c r="L2371">
        <v>0</v>
      </c>
      <c r="M2371">
        <v>1</v>
      </c>
      <c r="N2371">
        <v>0</v>
      </c>
      <c r="O2371">
        <v>0</v>
      </c>
      <c r="P2371">
        <v>0</v>
      </c>
      <c r="Q2371">
        <v>0</v>
      </c>
      <c r="R2371">
        <v>16</v>
      </c>
      <c r="S2371">
        <v>0</v>
      </c>
      <c r="T2371">
        <v>0</v>
      </c>
      <c r="U2371">
        <v>0</v>
      </c>
      <c r="V2371">
        <v>120</v>
      </c>
    </row>
    <row r="2372" spans="1:22" ht="12.75">
      <c r="B2372">
        <f t="shared" si="42"/>
      </c>
      <c r="G2372" t="s">
        <v>3</v>
      </c>
      <c r="H2372">
        <v>0</v>
      </c>
      <c r="I2372">
        <v>12870</v>
      </c>
      <c r="J2372" s="1">
        <f>H2372/I2372</f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</row>
    <row r="2373" spans="1:22" ht="12.75">
      <c r="B2373">
        <f t="shared" si="42"/>
      </c>
      <c r="G2373" t="s">
        <v>4</v>
      </c>
      <c r="H2373">
        <v>6</v>
      </c>
      <c r="I2373">
        <v>12870</v>
      </c>
      <c r="J2373" s="1">
        <f>H2373/I2373</f>
        <v>0.0004662004662004662</v>
      </c>
      <c r="K2373">
        <v>0</v>
      </c>
      <c r="L2373">
        <v>0</v>
      </c>
      <c r="M2373">
        <v>0</v>
      </c>
      <c r="N2373">
        <v>1</v>
      </c>
      <c r="O2373">
        <v>0</v>
      </c>
      <c r="P2373">
        <v>0</v>
      </c>
      <c r="Q2373">
        <v>0</v>
      </c>
      <c r="R2373">
        <v>1</v>
      </c>
      <c r="S2373">
        <v>0</v>
      </c>
      <c r="T2373">
        <v>0</v>
      </c>
      <c r="U2373">
        <v>0</v>
      </c>
      <c r="V2373">
        <v>4</v>
      </c>
    </row>
    <row r="2374" spans="1:22" ht="12.75">
      <c r="B2374">
        <f t="shared" si="42"/>
      </c>
      <c r="G2374" t="s">
        <v>5</v>
      </c>
      <c r="H2374">
        <v>0</v>
      </c>
      <c r="I2374">
        <v>12870</v>
      </c>
      <c r="J2374" s="1">
        <f>H2374/I2374</f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</row>
    <row r="2375" spans="1:2" ht="12.75">
      <c r="B2375">
        <f t="shared" si="42"/>
      </c>
    </row>
    <row r="2376" spans="1:22" ht="12.75">
      <c r="B2376">
        <f t="shared" si="42"/>
      </c>
      <c r="F2376" t="s">
        <v>6</v>
      </c>
      <c r="G2376" t="s">
        <v>2</v>
      </c>
      <c r="H2376">
        <v>1366</v>
      </c>
      <c r="I2376">
        <v>6389</v>
      </c>
      <c r="J2376" s="1">
        <f>H2376/I2376</f>
        <v>0.21380497730474252</v>
      </c>
      <c r="K2376">
        <v>21</v>
      </c>
      <c r="L2376">
        <v>10</v>
      </c>
      <c r="M2376">
        <v>24</v>
      </c>
      <c r="N2376">
        <v>2</v>
      </c>
      <c r="O2376">
        <v>0</v>
      </c>
      <c r="P2376">
        <v>0</v>
      </c>
      <c r="Q2376">
        <v>1</v>
      </c>
      <c r="R2376">
        <v>144</v>
      </c>
      <c r="S2376">
        <v>0</v>
      </c>
      <c r="T2376">
        <v>8</v>
      </c>
      <c r="U2376">
        <v>0</v>
      </c>
      <c r="V2376">
        <v>1156</v>
      </c>
    </row>
    <row r="2377" spans="1:22" ht="12.75">
      <c r="B2377">
        <f t="shared" si="42"/>
      </c>
      <c r="G2377" t="s">
        <v>3</v>
      </c>
      <c r="H2377">
        <v>5</v>
      </c>
      <c r="I2377">
        <v>6389</v>
      </c>
      <c r="J2377" s="1">
        <f>H2377/I2377</f>
        <v>0.0007825950853028644</v>
      </c>
      <c r="K2377">
        <v>1</v>
      </c>
      <c r="L2377">
        <v>0</v>
      </c>
      <c r="M2377">
        <v>0</v>
      </c>
      <c r="N2377">
        <v>0</v>
      </c>
      <c r="O2377">
        <v>2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2</v>
      </c>
    </row>
    <row r="2378" spans="1:22" ht="12.75">
      <c r="B2378">
        <f t="shared" si="42"/>
      </c>
      <c r="G2378" t="s">
        <v>4</v>
      </c>
      <c r="H2378">
        <v>36</v>
      </c>
      <c r="I2378">
        <v>6389</v>
      </c>
      <c r="J2378" s="1">
        <f>H2378/I2378</f>
        <v>0.005634684614180623</v>
      </c>
      <c r="K2378">
        <v>1</v>
      </c>
      <c r="L2378">
        <v>8</v>
      </c>
      <c r="M2378">
        <v>1</v>
      </c>
      <c r="N2378">
        <v>1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25</v>
      </c>
    </row>
    <row r="2379" spans="1:22" ht="12.75">
      <c r="B2379">
        <f t="shared" si="42"/>
      </c>
      <c r="G2379" t="s">
        <v>5</v>
      </c>
      <c r="H2379">
        <v>0</v>
      </c>
      <c r="I2379">
        <v>6389</v>
      </c>
      <c r="J2379" s="1">
        <f>H2379/I2379</f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</row>
    <row r="2380" spans="1:2" ht="12.75">
      <c r="B2380">
        <f t="shared" si="42"/>
      </c>
    </row>
    <row r="2381" spans="1:22" ht="12.75">
      <c r="B2381">
        <f t="shared" si="42"/>
      </c>
      <c r="F2381" t="s">
        <v>7</v>
      </c>
      <c r="G2381" t="s">
        <v>2</v>
      </c>
      <c r="H2381">
        <v>833</v>
      </c>
      <c r="I2381">
        <v>7652</v>
      </c>
      <c r="J2381" s="1">
        <f>H2381/I2381</f>
        <v>0.1088604286461056</v>
      </c>
      <c r="K2381">
        <v>41</v>
      </c>
      <c r="L2381">
        <v>58</v>
      </c>
      <c r="M2381">
        <v>26</v>
      </c>
      <c r="N2381">
        <v>7</v>
      </c>
      <c r="O2381">
        <v>0</v>
      </c>
      <c r="P2381">
        <v>4</v>
      </c>
      <c r="Q2381">
        <v>1</v>
      </c>
      <c r="R2381">
        <v>446</v>
      </c>
      <c r="S2381">
        <v>17</v>
      </c>
      <c r="T2381">
        <v>3</v>
      </c>
      <c r="U2381">
        <v>0</v>
      </c>
      <c r="V2381">
        <v>220</v>
      </c>
    </row>
    <row r="2382" spans="1:22" ht="12.75">
      <c r="B2382">
        <f t="shared" si="42"/>
      </c>
      <c r="G2382" t="s">
        <v>3</v>
      </c>
      <c r="H2382">
        <v>11</v>
      </c>
      <c r="I2382">
        <v>7652</v>
      </c>
      <c r="J2382" s="1">
        <f>H2382/I2382</f>
        <v>0.0014375326711970726</v>
      </c>
      <c r="K2382">
        <v>1</v>
      </c>
      <c r="L2382">
        <v>0</v>
      </c>
      <c r="M2382">
        <v>0</v>
      </c>
      <c r="N2382">
        <v>0</v>
      </c>
      <c r="O2382">
        <v>9</v>
      </c>
      <c r="P2382">
        <v>0</v>
      </c>
      <c r="Q2382">
        <v>0</v>
      </c>
      <c r="R2382">
        <v>1</v>
      </c>
      <c r="S2382">
        <v>0</v>
      </c>
      <c r="T2382">
        <v>0</v>
      </c>
      <c r="U2382">
        <v>0</v>
      </c>
      <c r="V2382">
        <v>0</v>
      </c>
    </row>
    <row r="2383" spans="1:22" ht="12.75">
      <c r="B2383">
        <f t="shared" si="42"/>
      </c>
      <c r="G2383" t="s">
        <v>4</v>
      </c>
      <c r="H2383">
        <v>32</v>
      </c>
      <c r="I2383">
        <v>7652</v>
      </c>
      <c r="J2383" s="1">
        <f>H2383/I2383</f>
        <v>0.004181913225300575</v>
      </c>
      <c r="K2383">
        <v>6</v>
      </c>
      <c r="L2383">
        <v>10</v>
      </c>
      <c r="M2383">
        <v>5</v>
      </c>
      <c r="N2383">
        <v>0</v>
      </c>
      <c r="O2383">
        <v>2</v>
      </c>
      <c r="P2383">
        <v>0</v>
      </c>
      <c r="Q2383">
        <v>1</v>
      </c>
      <c r="R2383">
        <v>0</v>
      </c>
      <c r="S2383">
        <v>0</v>
      </c>
      <c r="T2383">
        <v>0</v>
      </c>
      <c r="U2383">
        <v>0</v>
      </c>
      <c r="V2383">
        <v>8</v>
      </c>
    </row>
    <row r="2384" spans="1:22" ht="12.75">
      <c r="B2384" t="str">
        <f t="shared" si="42"/>
        <v>1550District</v>
      </c>
      <c r="C2384">
        <v>1550</v>
      </c>
      <c r="D2384" t="s">
        <v>8</v>
      </c>
      <c r="G2384" t="s">
        <v>5</v>
      </c>
      <c r="H2384">
        <v>0</v>
      </c>
      <c r="I2384">
        <v>7652</v>
      </c>
      <c r="J2384" s="1">
        <f>H2384/I2384</f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</row>
    <row r="2385" spans="1:2" ht="12.75">
      <c r="B2385">
        <f t="shared" si="42"/>
      </c>
    </row>
    <row r="2386" spans="1:2" ht="12.75">
      <c r="A2386" t="s">
        <v>412</v>
      </c>
      <c r="B2386">
        <f t="shared" si="42"/>
      </c>
    </row>
    <row r="2387" spans="1:2" ht="12.75">
      <c r="B2387">
        <f t="shared" si="42"/>
      </c>
    </row>
    <row r="2388" spans="1:22" ht="12.75">
      <c r="B2388">
        <f t="shared" si="42"/>
      </c>
      <c r="G2388" t="s">
        <v>2</v>
      </c>
      <c r="H2388">
        <v>2336</v>
      </c>
      <c r="I2388">
        <f>I2371+I2376+I2381</f>
        <v>26911</v>
      </c>
      <c r="J2388" s="1">
        <f>H2388/I2388</f>
        <v>0.08680465237263572</v>
      </c>
      <c r="K2388">
        <v>62</v>
      </c>
      <c r="L2388">
        <v>68</v>
      </c>
      <c r="M2388">
        <v>51</v>
      </c>
      <c r="N2388">
        <v>9</v>
      </c>
      <c r="O2388">
        <v>0</v>
      </c>
      <c r="P2388">
        <v>4</v>
      </c>
      <c r="Q2388">
        <v>2</v>
      </c>
      <c r="R2388">
        <v>606</v>
      </c>
      <c r="S2388">
        <v>17</v>
      </c>
      <c r="T2388">
        <v>11</v>
      </c>
      <c r="U2388">
        <v>0</v>
      </c>
      <c r="V2388">
        <v>1496</v>
      </c>
    </row>
    <row r="2389" spans="1:22" ht="12.75">
      <c r="B2389">
        <f t="shared" si="42"/>
      </c>
      <c r="G2389" t="s">
        <v>3</v>
      </c>
      <c r="H2389">
        <v>16</v>
      </c>
      <c r="I2389">
        <f>I2372+I2377+I2382</f>
        <v>26911</v>
      </c>
      <c r="J2389" s="1">
        <f>H2389/I2389</f>
        <v>0.0005945524135112036</v>
      </c>
      <c r="K2389">
        <v>2</v>
      </c>
      <c r="L2389">
        <v>0</v>
      </c>
      <c r="M2389">
        <v>0</v>
      </c>
      <c r="N2389">
        <v>0</v>
      </c>
      <c r="O2389">
        <v>11</v>
      </c>
      <c r="P2389">
        <v>0</v>
      </c>
      <c r="Q2389">
        <v>0</v>
      </c>
      <c r="R2389">
        <v>1</v>
      </c>
      <c r="S2389">
        <v>0</v>
      </c>
      <c r="T2389">
        <v>0</v>
      </c>
      <c r="U2389">
        <v>0</v>
      </c>
      <c r="V2389">
        <v>2</v>
      </c>
    </row>
    <row r="2390" spans="1:22" ht="12.75">
      <c r="B2390">
        <f t="shared" si="42"/>
      </c>
      <c r="G2390" t="s">
        <v>4</v>
      </c>
      <c r="H2390">
        <v>74</v>
      </c>
      <c r="I2390">
        <f>I2373+I2378+I2383</f>
        <v>26911</v>
      </c>
      <c r="J2390" s="1">
        <f>H2390/I2390</f>
        <v>0.0027498049124893165</v>
      </c>
      <c r="K2390">
        <v>7</v>
      </c>
      <c r="L2390">
        <v>18</v>
      </c>
      <c r="M2390">
        <v>6</v>
      </c>
      <c r="N2390">
        <v>2</v>
      </c>
      <c r="O2390">
        <v>4</v>
      </c>
      <c r="P2390">
        <v>0</v>
      </c>
      <c r="Q2390">
        <v>1</v>
      </c>
      <c r="R2390">
        <v>1</v>
      </c>
      <c r="S2390">
        <v>0</v>
      </c>
      <c r="T2390">
        <v>0</v>
      </c>
      <c r="U2390">
        <v>0</v>
      </c>
      <c r="V2390">
        <v>37</v>
      </c>
    </row>
    <row r="2391" spans="1:22" ht="12.75">
      <c r="B2391" t="str">
        <f t="shared" si="42"/>
        <v>1560THOMPSON</v>
      </c>
      <c r="C2391">
        <v>1560</v>
      </c>
      <c r="D2391" t="s">
        <v>115</v>
      </c>
      <c r="G2391" t="s">
        <v>5</v>
      </c>
      <c r="H2391">
        <v>0</v>
      </c>
      <c r="I2391">
        <f>I2374+I2379+I2384</f>
        <v>26911</v>
      </c>
      <c r="J2391" s="1">
        <f>H2391/I2391</f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</row>
    <row r="2392" spans="1:2" ht="12.75">
      <c r="B2392">
        <f t="shared" si="42"/>
      </c>
    </row>
    <row r="2393" spans="1:2" ht="12.75">
      <c r="A2393" t="s">
        <v>413</v>
      </c>
      <c r="B2393">
        <f t="shared" si="42"/>
      </c>
    </row>
    <row r="2394" spans="1:2" ht="12.75">
      <c r="B2394">
        <f t="shared" si="42"/>
      </c>
    </row>
    <row r="2395" spans="1:22" ht="12.75">
      <c r="B2395">
        <f t="shared" si="42"/>
      </c>
      <c r="F2395" t="s">
        <v>1</v>
      </c>
      <c r="G2395" t="s">
        <v>2</v>
      </c>
      <c r="H2395">
        <v>129</v>
      </c>
      <c r="I2395">
        <v>6521</v>
      </c>
      <c r="J2395" s="1">
        <f>H2395/I2395</f>
        <v>0.01978224198742524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22</v>
      </c>
      <c r="S2395">
        <v>91</v>
      </c>
      <c r="T2395">
        <v>1</v>
      </c>
      <c r="U2395">
        <v>0</v>
      </c>
      <c r="V2395">
        <v>15</v>
      </c>
    </row>
    <row r="2396" spans="1:22" ht="12.75">
      <c r="B2396">
        <f t="shared" si="42"/>
      </c>
      <c r="G2396" t="s">
        <v>3</v>
      </c>
      <c r="H2396">
        <v>0</v>
      </c>
      <c r="I2396">
        <v>6521</v>
      </c>
      <c r="J2396" s="1">
        <f>H2396/I2396</f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</row>
    <row r="2397" spans="1:22" ht="12.75">
      <c r="B2397">
        <f t="shared" si="42"/>
      </c>
      <c r="G2397" t="s">
        <v>4</v>
      </c>
      <c r="H2397">
        <v>0</v>
      </c>
      <c r="I2397">
        <v>6521</v>
      </c>
      <c r="J2397" s="1">
        <f>H2397/I2397</f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</row>
    <row r="2398" spans="1:22" ht="12.75">
      <c r="B2398">
        <f t="shared" si="42"/>
      </c>
      <c r="G2398" t="s">
        <v>5</v>
      </c>
      <c r="H2398">
        <v>0</v>
      </c>
      <c r="I2398">
        <v>6521</v>
      </c>
      <c r="J2398" s="1">
        <f>H2398/I2398</f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</row>
    <row r="2399" spans="1:2" ht="12.75">
      <c r="B2399">
        <f t="shared" si="42"/>
      </c>
    </row>
    <row r="2400" spans="1:22" ht="12.75">
      <c r="B2400">
        <f t="shared" si="42"/>
      </c>
      <c r="F2400" t="s">
        <v>6</v>
      </c>
      <c r="G2400" t="s">
        <v>2</v>
      </c>
      <c r="H2400">
        <v>1386</v>
      </c>
      <c r="I2400">
        <v>3938</v>
      </c>
      <c r="J2400" s="1">
        <f>H2400/I2400</f>
        <v>0.35195530726256985</v>
      </c>
      <c r="K2400">
        <v>2</v>
      </c>
      <c r="L2400">
        <v>1</v>
      </c>
      <c r="M2400">
        <v>15</v>
      </c>
      <c r="N2400">
        <v>0</v>
      </c>
      <c r="O2400">
        <v>3</v>
      </c>
      <c r="P2400">
        <v>0</v>
      </c>
      <c r="Q2400">
        <v>0</v>
      </c>
      <c r="R2400">
        <v>432</v>
      </c>
      <c r="S2400">
        <v>609</v>
      </c>
      <c r="T2400">
        <v>8</v>
      </c>
      <c r="U2400">
        <v>5</v>
      </c>
      <c r="V2400">
        <v>216</v>
      </c>
    </row>
    <row r="2401" spans="1:22" ht="12.75">
      <c r="B2401">
        <f t="shared" si="42"/>
      </c>
      <c r="G2401" t="s">
        <v>3</v>
      </c>
      <c r="H2401">
        <v>18</v>
      </c>
      <c r="I2401">
        <v>3938</v>
      </c>
      <c r="J2401" s="1">
        <f>H2401/I2401</f>
        <v>0.0045708481462671405</v>
      </c>
      <c r="K2401">
        <v>9</v>
      </c>
      <c r="L2401">
        <v>0</v>
      </c>
      <c r="M2401">
        <v>0</v>
      </c>
      <c r="N2401">
        <v>0</v>
      </c>
      <c r="O2401">
        <v>1</v>
      </c>
      <c r="P2401">
        <v>0</v>
      </c>
      <c r="Q2401">
        <v>1</v>
      </c>
      <c r="R2401">
        <v>0</v>
      </c>
      <c r="S2401">
        <v>5</v>
      </c>
      <c r="T2401">
        <v>0</v>
      </c>
      <c r="U2401">
        <v>0</v>
      </c>
      <c r="V2401">
        <v>1</v>
      </c>
    </row>
    <row r="2402" spans="1:22" ht="12.75">
      <c r="B2402">
        <f aca="true" t="shared" si="43" ref="B2402:B2465">CONCATENATE(C2402,D2402,E2402)</f>
      </c>
      <c r="G2402" t="s">
        <v>4</v>
      </c>
      <c r="H2402">
        <v>49</v>
      </c>
      <c r="I2402">
        <v>3938</v>
      </c>
      <c r="J2402" s="1">
        <f>H2402/I2402</f>
        <v>0.01244286439817166</v>
      </c>
      <c r="K2402">
        <v>6</v>
      </c>
      <c r="L2402">
        <v>1</v>
      </c>
      <c r="M2402">
        <v>5</v>
      </c>
      <c r="N2402">
        <v>0</v>
      </c>
      <c r="O2402">
        <v>1</v>
      </c>
      <c r="P2402">
        <v>0</v>
      </c>
      <c r="Q2402">
        <v>1</v>
      </c>
      <c r="R2402">
        <v>1</v>
      </c>
      <c r="S2402">
        <v>9</v>
      </c>
      <c r="T2402">
        <v>2</v>
      </c>
      <c r="U2402">
        <v>0</v>
      </c>
      <c r="V2402">
        <v>2</v>
      </c>
    </row>
    <row r="2403" spans="1:22" ht="12.75">
      <c r="B2403">
        <f t="shared" si="43"/>
      </c>
      <c r="G2403" t="s">
        <v>5</v>
      </c>
      <c r="H2403">
        <v>0</v>
      </c>
      <c r="I2403">
        <v>3938</v>
      </c>
      <c r="J2403" s="1">
        <f>H2403/I2403</f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</row>
    <row r="2404" spans="1:2" ht="12.75">
      <c r="B2404">
        <f t="shared" si="43"/>
      </c>
    </row>
    <row r="2405" spans="1:22" ht="12.75">
      <c r="B2405">
        <f t="shared" si="43"/>
      </c>
      <c r="F2405" t="s">
        <v>7</v>
      </c>
      <c r="G2405" t="s">
        <v>2</v>
      </c>
      <c r="H2405">
        <v>588</v>
      </c>
      <c r="I2405">
        <v>5605</v>
      </c>
      <c r="J2405" s="1">
        <f>H2405/I2405</f>
        <v>0.10490633363068688</v>
      </c>
      <c r="K2405">
        <v>38</v>
      </c>
      <c r="L2405">
        <v>11</v>
      </c>
      <c r="M2405">
        <v>27</v>
      </c>
      <c r="N2405">
        <v>2</v>
      </c>
      <c r="O2405">
        <v>1</v>
      </c>
      <c r="P2405">
        <v>0</v>
      </c>
      <c r="Q2405">
        <v>0</v>
      </c>
      <c r="R2405">
        <v>185</v>
      </c>
      <c r="S2405">
        <v>140</v>
      </c>
      <c r="T2405">
        <v>7</v>
      </c>
      <c r="U2405">
        <v>1</v>
      </c>
      <c r="V2405">
        <v>110</v>
      </c>
    </row>
    <row r="2406" spans="1:22" ht="12.75">
      <c r="B2406">
        <f t="shared" si="43"/>
      </c>
      <c r="G2406" t="s">
        <v>3</v>
      </c>
      <c r="H2406">
        <v>7</v>
      </c>
      <c r="I2406">
        <v>5605</v>
      </c>
      <c r="J2406" s="1">
        <f>H2406/I2406</f>
        <v>0.0012488849241748439</v>
      </c>
      <c r="K2406">
        <v>3</v>
      </c>
      <c r="L2406">
        <v>1</v>
      </c>
      <c r="M2406">
        <v>0</v>
      </c>
      <c r="N2406">
        <v>0</v>
      </c>
      <c r="O2406">
        <v>1</v>
      </c>
      <c r="P2406">
        <v>0</v>
      </c>
      <c r="Q2406">
        <v>0</v>
      </c>
      <c r="R2406">
        <v>0</v>
      </c>
      <c r="S2406">
        <v>1</v>
      </c>
      <c r="T2406">
        <v>1</v>
      </c>
      <c r="U2406">
        <v>0</v>
      </c>
      <c r="V2406">
        <v>0</v>
      </c>
    </row>
    <row r="2407" spans="1:22" ht="12.75">
      <c r="B2407">
        <f t="shared" si="43"/>
      </c>
      <c r="G2407" t="s">
        <v>4</v>
      </c>
      <c r="H2407">
        <v>100</v>
      </c>
      <c r="I2407">
        <v>5605</v>
      </c>
      <c r="J2407" s="1">
        <f>H2407/I2407</f>
        <v>0.01784121320249777</v>
      </c>
      <c r="K2407">
        <v>18</v>
      </c>
      <c r="L2407">
        <v>4</v>
      </c>
      <c r="M2407">
        <v>9</v>
      </c>
      <c r="N2407">
        <v>0</v>
      </c>
      <c r="O2407">
        <v>1</v>
      </c>
      <c r="P2407">
        <v>0</v>
      </c>
      <c r="Q2407">
        <v>0</v>
      </c>
      <c r="R2407">
        <v>0</v>
      </c>
      <c r="S2407">
        <v>17</v>
      </c>
      <c r="T2407">
        <v>1</v>
      </c>
      <c r="U2407">
        <v>0</v>
      </c>
      <c r="V2407">
        <v>2</v>
      </c>
    </row>
    <row r="2408" spans="1:22" ht="12.75">
      <c r="B2408" t="str">
        <f t="shared" si="43"/>
        <v>1560District</v>
      </c>
      <c r="C2408">
        <v>1560</v>
      </c>
      <c r="D2408" t="s">
        <v>8</v>
      </c>
      <c r="G2408" t="s">
        <v>5</v>
      </c>
      <c r="H2408">
        <v>0</v>
      </c>
      <c r="I2408">
        <v>5605</v>
      </c>
      <c r="J2408" s="1">
        <f>H2408/I2408</f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</row>
    <row r="2409" spans="1:2" ht="12.75">
      <c r="B2409">
        <f t="shared" si="43"/>
      </c>
    </row>
    <row r="2410" spans="1:2" ht="12.75">
      <c r="A2410" t="s">
        <v>414</v>
      </c>
      <c r="B2410">
        <f t="shared" si="43"/>
      </c>
    </row>
    <row r="2411" spans="1:2" ht="12.75">
      <c r="B2411">
        <f t="shared" si="43"/>
      </c>
    </row>
    <row r="2412" spans="1:22" ht="12.75">
      <c r="B2412">
        <f t="shared" si="43"/>
      </c>
      <c r="G2412" t="s">
        <v>2</v>
      </c>
      <c r="H2412">
        <v>2103</v>
      </c>
      <c r="I2412">
        <f>I2395+I2400+I2405</f>
        <v>16064</v>
      </c>
      <c r="J2412" s="1">
        <f>H2412/I2412</f>
        <v>0.13091384462151395</v>
      </c>
      <c r="K2412">
        <v>40</v>
      </c>
      <c r="L2412">
        <v>12</v>
      </c>
      <c r="M2412">
        <v>42</v>
      </c>
      <c r="N2412">
        <v>2</v>
      </c>
      <c r="O2412">
        <v>4</v>
      </c>
      <c r="P2412">
        <v>0</v>
      </c>
      <c r="Q2412">
        <v>0</v>
      </c>
      <c r="R2412">
        <v>639</v>
      </c>
      <c r="S2412">
        <v>840</v>
      </c>
      <c r="T2412">
        <v>16</v>
      </c>
      <c r="U2412">
        <v>6</v>
      </c>
      <c r="V2412">
        <v>341</v>
      </c>
    </row>
    <row r="2413" spans="1:22" ht="12.75">
      <c r="B2413">
        <f t="shared" si="43"/>
      </c>
      <c r="G2413" t="s">
        <v>3</v>
      </c>
      <c r="H2413">
        <v>25</v>
      </c>
      <c r="I2413">
        <f>I2396+I2401+I2406</f>
        <v>16064</v>
      </c>
      <c r="J2413" s="1">
        <f>H2413/I2413</f>
        <v>0.0015562749003984063</v>
      </c>
      <c r="K2413">
        <v>12</v>
      </c>
      <c r="L2413">
        <v>1</v>
      </c>
      <c r="M2413">
        <v>0</v>
      </c>
      <c r="N2413">
        <v>0</v>
      </c>
      <c r="O2413">
        <v>2</v>
      </c>
      <c r="P2413">
        <v>0</v>
      </c>
      <c r="Q2413">
        <v>1</v>
      </c>
      <c r="R2413">
        <v>0</v>
      </c>
      <c r="S2413">
        <v>6</v>
      </c>
      <c r="T2413">
        <v>1</v>
      </c>
      <c r="U2413">
        <v>0</v>
      </c>
      <c r="V2413">
        <v>1</v>
      </c>
    </row>
    <row r="2414" spans="1:22" ht="12.75">
      <c r="B2414">
        <f t="shared" si="43"/>
      </c>
      <c r="G2414" t="s">
        <v>4</v>
      </c>
      <c r="H2414">
        <v>149</v>
      </c>
      <c r="I2414">
        <f>I2397+I2402+I2407</f>
        <v>16064</v>
      </c>
      <c r="J2414" s="1">
        <f>H2414/I2414</f>
        <v>0.009275398406374502</v>
      </c>
      <c r="K2414">
        <v>24</v>
      </c>
      <c r="L2414">
        <v>5</v>
      </c>
      <c r="M2414">
        <v>14</v>
      </c>
      <c r="N2414">
        <v>0</v>
      </c>
      <c r="O2414">
        <v>2</v>
      </c>
      <c r="P2414">
        <v>0</v>
      </c>
      <c r="Q2414">
        <v>1</v>
      </c>
      <c r="R2414">
        <v>1</v>
      </c>
      <c r="S2414">
        <v>26</v>
      </c>
      <c r="T2414">
        <v>3</v>
      </c>
      <c r="U2414">
        <v>0</v>
      </c>
      <c r="V2414">
        <v>4</v>
      </c>
    </row>
    <row r="2415" spans="1:22" ht="12.75">
      <c r="B2415" t="str">
        <f t="shared" si="43"/>
        <v>1570PARK</v>
      </c>
      <c r="C2415">
        <v>1570</v>
      </c>
      <c r="D2415" t="s">
        <v>99</v>
      </c>
      <c r="G2415" t="s">
        <v>5</v>
      </c>
      <c r="H2415">
        <v>0</v>
      </c>
      <c r="I2415">
        <f>I2398+I2403+I2408</f>
        <v>16064</v>
      </c>
      <c r="J2415" s="1">
        <f>H2415/I2415</f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</row>
    <row r="2416" spans="1:2" ht="12.75">
      <c r="B2416">
        <f t="shared" si="43"/>
      </c>
    </row>
    <row r="2417" spans="1:2" ht="12.75">
      <c r="A2417" t="s">
        <v>415</v>
      </c>
      <c r="B2417">
        <f t="shared" si="43"/>
      </c>
    </row>
    <row r="2418" spans="1:2" ht="12.75">
      <c r="B2418">
        <f t="shared" si="43"/>
      </c>
    </row>
    <row r="2419" spans="1:22" ht="12.75">
      <c r="B2419">
        <f t="shared" si="43"/>
      </c>
      <c r="F2419" t="s">
        <v>1</v>
      </c>
      <c r="G2419" t="s">
        <v>2</v>
      </c>
      <c r="H2419">
        <v>28</v>
      </c>
      <c r="I2419">
        <v>708</v>
      </c>
      <c r="J2419" s="1">
        <f>H2419/I2419</f>
        <v>0.03954802259887006</v>
      </c>
      <c r="K2419">
        <v>0</v>
      </c>
      <c r="L2419">
        <v>0</v>
      </c>
      <c r="M2419">
        <v>0</v>
      </c>
      <c r="N2419">
        <v>8</v>
      </c>
      <c r="O2419">
        <v>3</v>
      </c>
      <c r="P2419">
        <v>1</v>
      </c>
      <c r="Q2419">
        <v>0</v>
      </c>
      <c r="R2419">
        <v>5</v>
      </c>
      <c r="S2419">
        <v>11</v>
      </c>
      <c r="T2419">
        <v>0</v>
      </c>
      <c r="U2419">
        <v>0</v>
      </c>
      <c r="V2419">
        <v>0</v>
      </c>
    </row>
    <row r="2420" spans="1:22" ht="12.75">
      <c r="B2420">
        <f t="shared" si="43"/>
      </c>
      <c r="G2420" t="s">
        <v>3</v>
      </c>
      <c r="H2420">
        <v>0</v>
      </c>
      <c r="I2420">
        <v>708</v>
      </c>
      <c r="J2420" s="1">
        <f>H2420/I2420</f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</row>
    <row r="2421" spans="1:22" ht="12.75">
      <c r="B2421">
        <f t="shared" si="43"/>
      </c>
      <c r="G2421" t="s">
        <v>4</v>
      </c>
      <c r="H2421">
        <v>0</v>
      </c>
      <c r="I2421">
        <v>708</v>
      </c>
      <c r="J2421" s="1">
        <f>H2421/I2421</f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</row>
    <row r="2422" spans="1:22" ht="12.75">
      <c r="B2422">
        <f t="shared" si="43"/>
      </c>
      <c r="G2422" t="s">
        <v>5</v>
      </c>
      <c r="H2422">
        <v>26</v>
      </c>
      <c r="I2422">
        <v>708</v>
      </c>
      <c r="J2422" s="1">
        <f>H2422/I2422</f>
        <v>0.03672316384180791</v>
      </c>
      <c r="K2422">
        <v>0</v>
      </c>
      <c r="L2422">
        <v>0</v>
      </c>
      <c r="M2422">
        <v>0</v>
      </c>
      <c r="N2422">
        <v>6</v>
      </c>
      <c r="O2422">
        <v>0</v>
      </c>
      <c r="P2422">
        <v>0</v>
      </c>
      <c r="Q2422">
        <v>0</v>
      </c>
      <c r="R2422">
        <v>9</v>
      </c>
      <c r="S2422">
        <v>11</v>
      </c>
      <c r="T2422">
        <v>0</v>
      </c>
      <c r="U2422">
        <v>0</v>
      </c>
      <c r="V2422">
        <v>0</v>
      </c>
    </row>
    <row r="2423" spans="1:2" ht="12.75">
      <c r="B2423">
        <f t="shared" si="43"/>
      </c>
    </row>
    <row r="2424" spans="1:22" ht="12.75">
      <c r="B2424">
        <f t="shared" si="43"/>
      </c>
      <c r="F2424" t="s">
        <v>6</v>
      </c>
      <c r="G2424" t="s">
        <v>2</v>
      </c>
      <c r="H2424">
        <v>273</v>
      </c>
      <c r="I2424">
        <v>384</v>
      </c>
      <c r="J2424" s="1">
        <f>H2424/I2424</f>
        <v>0.7109375</v>
      </c>
      <c r="K2424">
        <v>0</v>
      </c>
      <c r="L2424">
        <v>1</v>
      </c>
      <c r="M2424">
        <v>3</v>
      </c>
      <c r="N2424">
        <v>56</v>
      </c>
      <c r="O2424">
        <v>0</v>
      </c>
      <c r="P2424">
        <v>3</v>
      </c>
      <c r="Q2424">
        <v>0</v>
      </c>
      <c r="R2424">
        <v>153</v>
      </c>
      <c r="S2424">
        <v>51</v>
      </c>
      <c r="T2424">
        <v>6</v>
      </c>
      <c r="U2424">
        <v>0</v>
      </c>
      <c r="V2424">
        <v>0</v>
      </c>
    </row>
    <row r="2425" spans="1:22" ht="12.75">
      <c r="B2425">
        <f t="shared" si="43"/>
      </c>
      <c r="G2425" t="s">
        <v>3</v>
      </c>
      <c r="H2425">
        <v>3</v>
      </c>
      <c r="I2425">
        <v>384</v>
      </c>
      <c r="J2425" s="1">
        <f>H2425/I2425</f>
        <v>0.0078125</v>
      </c>
      <c r="K2425">
        <v>1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2</v>
      </c>
      <c r="S2425">
        <v>0</v>
      </c>
      <c r="T2425">
        <v>0</v>
      </c>
      <c r="U2425">
        <v>0</v>
      </c>
      <c r="V2425">
        <v>0</v>
      </c>
    </row>
    <row r="2426" spans="1:22" ht="12.75">
      <c r="B2426">
        <f t="shared" si="43"/>
      </c>
      <c r="G2426" t="s">
        <v>4</v>
      </c>
      <c r="H2426">
        <v>1</v>
      </c>
      <c r="I2426">
        <v>384</v>
      </c>
      <c r="J2426" s="1">
        <f>H2426/I2426</f>
        <v>0.0026041666666666665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1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</row>
    <row r="2427" spans="1:22" ht="12.75">
      <c r="B2427">
        <f t="shared" si="43"/>
      </c>
      <c r="G2427" t="s">
        <v>5</v>
      </c>
      <c r="H2427">
        <v>184</v>
      </c>
      <c r="I2427">
        <v>384</v>
      </c>
      <c r="J2427" s="1">
        <f>H2427/I2427</f>
        <v>0.4791666666666667</v>
      </c>
      <c r="K2427">
        <v>0</v>
      </c>
      <c r="L2427">
        <v>0</v>
      </c>
      <c r="M2427">
        <v>0</v>
      </c>
      <c r="N2427">
        <v>4</v>
      </c>
      <c r="O2427">
        <v>0</v>
      </c>
      <c r="P2427">
        <v>2</v>
      </c>
      <c r="Q2427">
        <v>0</v>
      </c>
      <c r="R2427">
        <v>138</v>
      </c>
      <c r="S2427">
        <v>30</v>
      </c>
      <c r="T2427">
        <v>10</v>
      </c>
      <c r="U2427">
        <v>0</v>
      </c>
      <c r="V2427">
        <v>0</v>
      </c>
    </row>
    <row r="2428" spans="1:2" ht="12.75">
      <c r="B2428">
        <f t="shared" si="43"/>
      </c>
    </row>
    <row r="2429" spans="1:22" ht="12.75">
      <c r="B2429">
        <f t="shared" si="43"/>
      </c>
      <c r="F2429" t="s">
        <v>7</v>
      </c>
      <c r="G2429" t="s">
        <v>2</v>
      </c>
      <c r="H2429">
        <v>77</v>
      </c>
      <c r="I2429">
        <v>449</v>
      </c>
      <c r="J2429" s="1">
        <f>H2429/I2429</f>
        <v>0.1714922048997773</v>
      </c>
      <c r="K2429">
        <v>0</v>
      </c>
      <c r="L2429">
        <v>1</v>
      </c>
      <c r="M2429">
        <v>3</v>
      </c>
      <c r="N2429">
        <v>11</v>
      </c>
      <c r="O2429">
        <v>0</v>
      </c>
      <c r="P2429">
        <v>3</v>
      </c>
      <c r="Q2429">
        <v>0</v>
      </c>
      <c r="R2429">
        <v>57</v>
      </c>
      <c r="S2429">
        <v>2</v>
      </c>
      <c r="T2429">
        <v>0</v>
      </c>
      <c r="U2429">
        <v>0</v>
      </c>
      <c r="V2429">
        <v>0</v>
      </c>
    </row>
    <row r="2430" spans="1:22" ht="12.75">
      <c r="B2430">
        <f t="shared" si="43"/>
      </c>
      <c r="G2430" t="s">
        <v>3</v>
      </c>
      <c r="H2430">
        <v>1</v>
      </c>
      <c r="I2430">
        <v>449</v>
      </c>
      <c r="J2430" s="1">
        <f>H2430/I2430</f>
        <v>0.0022271714922048997</v>
      </c>
      <c r="K2430">
        <v>1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</row>
    <row r="2431" spans="1:22" ht="12.75">
      <c r="B2431">
        <f t="shared" si="43"/>
      </c>
      <c r="G2431" t="s">
        <v>4</v>
      </c>
      <c r="H2431">
        <v>0</v>
      </c>
      <c r="I2431">
        <v>449</v>
      </c>
      <c r="J2431" s="1">
        <f>H2431/I2431</f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</row>
    <row r="2432" spans="1:22" ht="12.75">
      <c r="B2432" t="str">
        <f t="shared" si="43"/>
        <v>1570District</v>
      </c>
      <c r="C2432">
        <v>1570</v>
      </c>
      <c r="D2432" t="s">
        <v>8</v>
      </c>
      <c r="G2432" t="s">
        <v>5</v>
      </c>
      <c r="H2432">
        <v>180</v>
      </c>
      <c r="I2432">
        <v>449</v>
      </c>
      <c r="J2432" s="1">
        <f>H2432/I2432</f>
        <v>0.40089086859688194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2</v>
      </c>
      <c r="Q2432">
        <v>0</v>
      </c>
      <c r="R2432">
        <v>158</v>
      </c>
      <c r="S2432">
        <v>20</v>
      </c>
      <c r="T2432">
        <v>0</v>
      </c>
      <c r="U2432">
        <v>0</v>
      </c>
      <c r="V2432">
        <v>0</v>
      </c>
    </row>
    <row r="2433" spans="1:2" ht="12.75">
      <c r="B2433">
        <f t="shared" si="43"/>
      </c>
    </row>
    <row r="2434" spans="1:2" ht="12.75">
      <c r="A2434" t="s">
        <v>416</v>
      </c>
      <c r="B2434">
        <f t="shared" si="43"/>
      </c>
    </row>
    <row r="2435" spans="1:2" ht="12.75">
      <c r="B2435">
        <f t="shared" si="43"/>
      </c>
    </row>
    <row r="2436" spans="1:22" ht="12.75">
      <c r="B2436">
        <f t="shared" si="43"/>
      </c>
      <c r="G2436" t="s">
        <v>2</v>
      </c>
      <c r="H2436">
        <v>378</v>
      </c>
      <c r="I2436">
        <f>I2419+I2424+I2429</f>
        <v>1541</v>
      </c>
      <c r="J2436" s="1">
        <f>H2436/I2436</f>
        <v>0.24529526281635303</v>
      </c>
      <c r="K2436">
        <v>0</v>
      </c>
      <c r="L2436">
        <v>2</v>
      </c>
      <c r="M2436">
        <v>6</v>
      </c>
      <c r="N2436">
        <v>75</v>
      </c>
      <c r="O2436">
        <v>3</v>
      </c>
      <c r="P2436">
        <v>7</v>
      </c>
      <c r="Q2436">
        <v>0</v>
      </c>
      <c r="R2436">
        <v>215</v>
      </c>
      <c r="S2436">
        <v>64</v>
      </c>
      <c r="T2436">
        <v>6</v>
      </c>
      <c r="U2436">
        <v>0</v>
      </c>
      <c r="V2436">
        <v>0</v>
      </c>
    </row>
    <row r="2437" spans="1:22" ht="12.75">
      <c r="B2437">
        <f t="shared" si="43"/>
      </c>
      <c r="G2437" t="s">
        <v>3</v>
      </c>
      <c r="H2437">
        <v>4</v>
      </c>
      <c r="I2437">
        <f>I2420+I2425+I2430</f>
        <v>1541</v>
      </c>
      <c r="J2437" s="1">
        <f>H2437/I2437</f>
        <v>0.0025957170668397143</v>
      </c>
      <c r="K2437">
        <v>2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2</v>
      </c>
      <c r="S2437">
        <v>0</v>
      </c>
      <c r="T2437">
        <v>0</v>
      </c>
      <c r="U2437">
        <v>0</v>
      </c>
      <c r="V2437">
        <v>0</v>
      </c>
    </row>
    <row r="2438" spans="1:22" ht="12.75">
      <c r="B2438">
        <f t="shared" si="43"/>
      </c>
      <c r="G2438" t="s">
        <v>4</v>
      </c>
      <c r="H2438">
        <v>1</v>
      </c>
      <c r="I2438">
        <f>I2421+I2426+I2431</f>
        <v>1541</v>
      </c>
      <c r="J2438" s="1">
        <f>H2438/I2438</f>
        <v>0.0006489292667099286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1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</row>
    <row r="2439" spans="1:22" ht="12.75">
      <c r="B2439" t="str">
        <f t="shared" si="43"/>
        <v>LARIMERTotals:</v>
      </c>
      <c r="C2439" t="s">
        <v>113</v>
      </c>
      <c r="D2439" t="s">
        <v>9</v>
      </c>
      <c r="G2439" t="s">
        <v>5</v>
      </c>
      <c r="H2439">
        <v>390</v>
      </c>
      <c r="I2439">
        <f>I2422+I2427+I2432</f>
        <v>1541</v>
      </c>
      <c r="J2439" s="1">
        <f>H2439/I2439</f>
        <v>0.25308241401687215</v>
      </c>
      <c r="K2439">
        <v>0</v>
      </c>
      <c r="L2439">
        <v>0</v>
      </c>
      <c r="M2439">
        <v>0</v>
      </c>
      <c r="N2439">
        <v>10</v>
      </c>
      <c r="O2439">
        <v>0</v>
      </c>
      <c r="P2439">
        <v>4</v>
      </c>
      <c r="Q2439">
        <v>0</v>
      </c>
      <c r="R2439">
        <v>305</v>
      </c>
      <c r="S2439">
        <v>61</v>
      </c>
      <c r="T2439">
        <v>10</v>
      </c>
      <c r="U2439">
        <v>0</v>
      </c>
      <c r="V2439">
        <v>0</v>
      </c>
    </row>
    <row r="2440" spans="1:2" ht="12.75">
      <c r="B2440">
        <f t="shared" si="43"/>
      </c>
    </row>
    <row r="2441" spans="1:2" ht="12.75">
      <c r="A2441" t="s">
        <v>417</v>
      </c>
      <c r="B2441">
        <f t="shared" si="43"/>
      </c>
    </row>
    <row r="2442" spans="1:2" ht="12.75">
      <c r="B2442">
        <f t="shared" si="43"/>
      </c>
    </row>
    <row r="2443" spans="1:22" ht="12.75">
      <c r="B2443">
        <f t="shared" si="43"/>
      </c>
      <c r="G2443" t="s">
        <v>2</v>
      </c>
      <c r="H2443">
        <v>4817</v>
      </c>
      <c r="I2443">
        <f>I2436+I2412+I2388</f>
        <v>44516</v>
      </c>
      <c r="J2443" s="1">
        <f>H2443/I2443</f>
        <v>0.10820828466169467</v>
      </c>
      <c r="K2443">
        <v>102</v>
      </c>
      <c r="L2443">
        <v>82</v>
      </c>
      <c r="M2443">
        <v>99</v>
      </c>
      <c r="N2443">
        <v>86</v>
      </c>
      <c r="O2443">
        <v>7</v>
      </c>
      <c r="P2443">
        <v>11</v>
      </c>
      <c r="Q2443">
        <v>2</v>
      </c>
      <c r="R2443">
        <v>1460</v>
      </c>
      <c r="S2443">
        <v>921</v>
      </c>
      <c r="T2443">
        <v>33</v>
      </c>
      <c r="U2443">
        <v>6</v>
      </c>
      <c r="V2443">
        <v>1837</v>
      </c>
    </row>
    <row r="2444" spans="1:22" ht="12.75">
      <c r="B2444">
        <f t="shared" si="43"/>
      </c>
      <c r="G2444" t="s">
        <v>3</v>
      </c>
      <c r="H2444">
        <v>45</v>
      </c>
      <c r="I2444">
        <f>I2437+I2413+I2389</f>
        <v>44516</v>
      </c>
      <c r="J2444" s="1">
        <f>H2444/I2444</f>
        <v>0.001010872495282595</v>
      </c>
      <c r="K2444">
        <v>16</v>
      </c>
      <c r="L2444">
        <v>1</v>
      </c>
      <c r="M2444">
        <v>0</v>
      </c>
      <c r="N2444">
        <v>0</v>
      </c>
      <c r="O2444">
        <v>13</v>
      </c>
      <c r="P2444">
        <v>0</v>
      </c>
      <c r="Q2444">
        <v>1</v>
      </c>
      <c r="R2444">
        <v>3</v>
      </c>
      <c r="S2444">
        <v>6</v>
      </c>
      <c r="T2444">
        <v>1</v>
      </c>
      <c r="U2444">
        <v>0</v>
      </c>
      <c r="V2444">
        <v>3</v>
      </c>
    </row>
    <row r="2445" spans="1:22" ht="12.75">
      <c r="B2445">
        <f t="shared" si="43"/>
      </c>
      <c r="G2445" t="s">
        <v>4</v>
      </c>
      <c r="H2445">
        <v>224</v>
      </c>
      <c r="I2445">
        <f>I2438+I2414+I2390</f>
        <v>44516</v>
      </c>
      <c r="J2445" s="1">
        <f>H2445/I2445</f>
        <v>0.005031898643184473</v>
      </c>
      <c r="K2445">
        <v>31</v>
      </c>
      <c r="L2445">
        <v>23</v>
      </c>
      <c r="M2445">
        <v>20</v>
      </c>
      <c r="N2445">
        <v>2</v>
      </c>
      <c r="O2445">
        <v>4</v>
      </c>
      <c r="P2445">
        <v>1</v>
      </c>
      <c r="Q2445">
        <v>2</v>
      </c>
      <c r="R2445">
        <v>2</v>
      </c>
      <c r="S2445">
        <v>26</v>
      </c>
      <c r="T2445">
        <v>3</v>
      </c>
      <c r="U2445">
        <v>0</v>
      </c>
      <c r="V2445">
        <v>41</v>
      </c>
    </row>
    <row r="2446" spans="1:22" ht="12.75">
      <c r="B2446">
        <f t="shared" si="43"/>
      </c>
      <c r="G2446" t="s">
        <v>5</v>
      </c>
      <c r="H2446">
        <v>390</v>
      </c>
      <c r="I2446">
        <f>I2439+I2415+I2391</f>
        <v>44516</v>
      </c>
      <c r="J2446" s="1">
        <f>H2446/I2446</f>
        <v>0.008760894959115823</v>
      </c>
      <c r="K2446">
        <v>0</v>
      </c>
      <c r="L2446">
        <v>0</v>
      </c>
      <c r="M2446">
        <v>0</v>
      </c>
      <c r="N2446">
        <v>10</v>
      </c>
      <c r="O2446">
        <v>0</v>
      </c>
      <c r="P2446">
        <v>4</v>
      </c>
      <c r="Q2446">
        <v>0</v>
      </c>
      <c r="R2446">
        <v>305</v>
      </c>
      <c r="S2446">
        <v>61</v>
      </c>
      <c r="T2446">
        <v>10</v>
      </c>
      <c r="U2446">
        <v>0</v>
      </c>
      <c r="V2446">
        <v>0</v>
      </c>
    </row>
    <row r="2447" spans="1:4" ht="12.75">
      <c r="B2447" t="str">
        <f t="shared" si="43"/>
        <v>LASANIMAS</v>
      </c>
      <c r="C2447" t="s">
        <v>35</v>
      </c>
      <c r="D2447" t="s">
        <v>36</v>
      </c>
    </row>
    <row r="2448" spans="1:2" ht="12.75">
      <c r="B2448">
        <f t="shared" si="43"/>
      </c>
    </row>
    <row r="2449" spans="1:2" ht="12.75">
      <c r="A2449" t="s">
        <v>418</v>
      </c>
      <c r="B2449">
        <f t="shared" si="43"/>
      </c>
    </row>
    <row r="2450" spans="1:4" ht="12.75">
      <c r="B2450" t="str">
        <f t="shared" si="43"/>
        <v>1580TRINIDAD</v>
      </c>
      <c r="C2450">
        <v>1580</v>
      </c>
      <c r="D2450" t="s">
        <v>116</v>
      </c>
    </row>
    <row r="2451" spans="1:2" ht="12.75">
      <c r="B2451">
        <f t="shared" si="43"/>
      </c>
    </row>
    <row r="2452" spans="1:2" ht="12.75">
      <c r="A2452" t="s">
        <v>419</v>
      </c>
      <c r="B2452">
        <f t="shared" si="43"/>
      </c>
    </row>
    <row r="2453" spans="1:2" ht="12.75">
      <c r="B2453">
        <f t="shared" si="43"/>
      </c>
    </row>
    <row r="2454" spans="1:22" ht="12.75">
      <c r="B2454">
        <f t="shared" si="43"/>
      </c>
      <c r="F2454" t="s">
        <v>1</v>
      </c>
      <c r="G2454" t="s">
        <v>2</v>
      </c>
      <c r="H2454">
        <v>65</v>
      </c>
      <c r="I2454">
        <v>610</v>
      </c>
      <c r="J2454" s="1">
        <f>H2454/I2454</f>
        <v>0.10655737704918032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13</v>
      </c>
      <c r="S2454">
        <v>37</v>
      </c>
      <c r="T2454">
        <v>4</v>
      </c>
      <c r="U2454">
        <v>0</v>
      </c>
      <c r="V2454">
        <v>6</v>
      </c>
    </row>
    <row r="2455" spans="1:22" ht="12.75">
      <c r="B2455">
        <f t="shared" si="43"/>
      </c>
      <c r="G2455" t="s">
        <v>3</v>
      </c>
      <c r="H2455">
        <v>0</v>
      </c>
      <c r="I2455">
        <v>610</v>
      </c>
      <c r="J2455" s="1">
        <f>H2455/I2455</f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</row>
    <row r="2456" spans="1:22" ht="12.75">
      <c r="B2456">
        <f t="shared" si="43"/>
      </c>
      <c r="G2456" t="s">
        <v>4</v>
      </c>
      <c r="H2456">
        <v>0</v>
      </c>
      <c r="I2456">
        <v>610</v>
      </c>
      <c r="J2456" s="1">
        <f>H2456/I2456</f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</row>
    <row r="2457" spans="1:22" ht="12.75">
      <c r="B2457">
        <f t="shared" si="43"/>
      </c>
      <c r="G2457" t="s">
        <v>5</v>
      </c>
      <c r="H2457">
        <v>14</v>
      </c>
      <c r="I2457">
        <v>610</v>
      </c>
      <c r="J2457" s="1">
        <f>H2457/I2457</f>
        <v>0.022950819672131147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6</v>
      </c>
      <c r="S2457">
        <v>4</v>
      </c>
      <c r="T2457">
        <v>1</v>
      </c>
      <c r="U2457">
        <v>0</v>
      </c>
      <c r="V2457">
        <v>0</v>
      </c>
    </row>
    <row r="2458" spans="1:2" ht="12.75">
      <c r="B2458">
        <f t="shared" si="43"/>
      </c>
    </row>
    <row r="2459" spans="1:22" ht="12.75">
      <c r="B2459">
        <f t="shared" si="43"/>
      </c>
      <c r="F2459" t="s">
        <v>6</v>
      </c>
      <c r="G2459" t="s">
        <v>2</v>
      </c>
      <c r="H2459">
        <v>129</v>
      </c>
      <c r="I2459">
        <v>380</v>
      </c>
      <c r="J2459" s="1">
        <f>H2459/I2459</f>
        <v>0.3394736842105263</v>
      </c>
      <c r="K2459">
        <v>0</v>
      </c>
      <c r="L2459">
        <v>0</v>
      </c>
      <c r="M2459">
        <v>2</v>
      </c>
      <c r="N2459">
        <v>0</v>
      </c>
      <c r="O2459">
        <v>0</v>
      </c>
      <c r="P2459">
        <v>0</v>
      </c>
      <c r="Q2459">
        <v>0</v>
      </c>
      <c r="R2459">
        <v>50</v>
      </c>
      <c r="S2459">
        <v>19</v>
      </c>
      <c r="T2459">
        <v>0</v>
      </c>
      <c r="U2459">
        <v>26</v>
      </c>
      <c r="V2459">
        <v>16</v>
      </c>
    </row>
    <row r="2460" spans="1:22" ht="12.75">
      <c r="B2460">
        <f t="shared" si="43"/>
      </c>
      <c r="G2460" t="s">
        <v>3</v>
      </c>
      <c r="H2460">
        <v>1</v>
      </c>
      <c r="I2460">
        <v>380</v>
      </c>
      <c r="J2460" s="1">
        <f>H2460/I2460</f>
        <v>0.002631578947368421</v>
      </c>
      <c r="K2460">
        <v>1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</row>
    <row r="2461" spans="1:22" ht="12.75">
      <c r="B2461">
        <f t="shared" si="43"/>
      </c>
      <c r="G2461" t="s">
        <v>4</v>
      </c>
      <c r="H2461">
        <v>15</v>
      </c>
      <c r="I2461">
        <v>380</v>
      </c>
      <c r="J2461" s="1">
        <f>H2461/I2461</f>
        <v>0.039473684210526314</v>
      </c>
      <c r="K2461">
        <v>1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14</v>
      </c>
      <c r="T2461">
        <v>0</v>
      </c>
      <c r="U2461">
        <v>0</v>
      </c>
      <c r="V2461">
        <v>0</v>
      </c>
    </row>
    <row r="2462" spans="1:22" ht="12.75">
      <c r="B2462">
        <f t="shared" si="43"/>
      </c>
      <c r="G2462" t="s">
        <v>5</v>
      </c>
      <c r="H2462">
        <v>0</v>
      </c>
      <c r="I2462">
        <v>380</v>
      </c>
      <c r="J2462" s="1">
        <f>H2462/I2462</f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</row>
    <row r="2463" spans="1:2" ht="12.75">
      <c r="B2463">
        <f t="shared" si="43"/>
      </c>
    </row>
    <row r="2464" spans="1:22" ht="12.75">
      <c r="B2464">
        <f t="shared" si="43"/>
      </c>
      <c r="F2464" t="s">
        <v>7</v>
      </c>
      <c r="G2464" t="s">
        <v>2</v>
      </c>
      <c r="H2464">
        <v>122</v>
      </c>
      <c r="I2464">
        <v>558</v>
      </c>
      <c r="J2464" s="1">
        <f>H2464/I2464</f>
        <v>0.21863799283154123</v>
      </c>
      <c r="K2464">
        <v>8</v>
      </c>
      <c r="L2464">
        <v>3</v>
      </c>
      <c r="M2464">
        <v>15</v>
      </c>
      <c r="N2464">
        <v>0</v>
      </c>
      <c r="O2464">
        <v>0</v>
      </c>
      <c r="P2464">
        <v>3</v>
      </c>
      <c r="Q2464">
        <v>0</v>
      </c>
      <c r="R2464">
        <v>61</v>
      </c>
      <c r="S2464">
        <v>7</v>
      </c>
      <c r="T2464">
        <v>0</v>
      </c>
      <c r="U2464">
        <v>9</v>
      </c>
      <c r="V2464">
        <v>0</v>
      </c>
    </row>
    <row r="2465" spans="1:22" ht="12.75">
      <c r="B2465">
        <f t="shared" si="43"/>
      </c>
      <c r="G2465" t="s">
        <v>3</v>
      </c>
      <c r="H2465">
        <v>2</v>
      </c>
      <c r="I2465">
        <v>558</v>
      </c>
      <c r="J2465" s="1">
        <f>H2465/I2465</f>
        <v>0.0035842293906810036</v>
      </c>
      <c r="K2465">
        <v>1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1</v>
      </c>
      <c r="T2465">
        <v>0</v>
      </c>
      <c r="U2465">
        <v>0</v>
      </c>
      <c r="V2465">
        <v>0</v>
      </c>
    </row>
    <row r="2466" spans="1:22" ht="12.75">
      <c r="B2466">
        <f aca="true" t="shared" si="44" ref="B2466:B2523">CONCATENATE(C2466,D2466,E2466)</f>
      </c>
      <c r="G2466" t="s">
        <v>4</v>
      </c>
      <c r="H2466">
        <v>26</v>
      </c>
      <c r="I2466">
        <v>558</v>
      </c>
      <c r="J2466" s="1">
        <f>H2466/I2466</f>
        <v>0.04659498207885305</v>
      </c>
      <c r="K2466">
        <v>9</v>
      </c>
      <c r="L2466">
        <v>3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7</v>
      </c>
      <c r="T2466">
        <v>0</v>
      </c>
      <c r="U2466">
        <v>0</v>
      </c>
      <c r="V2466">
        <v>0</v>
      </c>
    </row>
    <row r="2467" spans="1:22" ht="12.75">
      <c r="B2467" t="str">
        <f t="shared" si="44"/>
        <v>1580District</v>
      </c>
      <c r="C2467">
        <v>1580</v>
      </c>
      <c r="D2467" t="s">
        <v>8</v>
      </c>
      <c r="G2467" t="s">
        <v>5</v>
      </c>
      <c r="H2467">
        <v>0</v>
      </c>
      <c r="I2467">
        <v>558</v>
      </c>
      <c r="J2467" s="1">
        <f>H2467/I2467</f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</row>
    <row r="2468" spans="1:2" ht="12.75">
      <c r="B2468">
        <f t="shared" si="44"/>
      </c>
    </row>
    <row r="2469" spans="1:2" ht="12.75">
      <c r="A2469" t="s">
        <v>420</v>
      </c>
      <c r="B2469">
        <f t="shared" si="44"/>
      </c>
    </row>
    <row r="2470" spans="1:2" ht="12.75">
      <c r="B2470">
        <f t="shared" si="44"/>
      </c>
    </row>
    <row r="2471" spans="1:22" ht="12.75">
      <c r="B2471">
        <f t="shared" si="44"/>
      </c>
      <c r="G2471" t="s">
        <v>2</v>
      </c>
      <c r="H2471">
        <v>316</v>
      </c>
      <c r="I2471">
        <f>I2454+I2459+I2464</f>
        <v>1548</v>
      </c>
      <c r="J2471" s="1">
        <f>H2471/I2471</f>
        <v>0.2041343669250646</v>
      </c>
      <c r="K2471">
        <v>8</v>
      </c>
      <c r="L2471">
        <v>3</v>
      </c>
      <c r="M2471">
        <v>17</v>
      </c>
      <c r="N2471">
        <v>0</v>
      </c>
      <c r="O2471">
        <v>0</v>
      </c>
      <c r="P2471">
        <v>3</v>
      </c>
      <c r="Q2471">
        <v>0</v>
      </c>
      <c r="R2471">
        <v>124</v>
      </c>
      <c r="S2471">
        <v>63</v>
      </c>
      <c r="T2471">
        <v>4</v>
      </c>
      <c r="U2471">
        <v>35</v>
      </c>
      <c r="V2471">
        <v>22</v>
      </c>
    </row>
    <row r="2472" spans="1:22" ht="12.75">
      <c r="B2472">
        <f t="shared" si="44"/>
      </c>
      <c r="G2472" t="s">
        <v>3</v>
      </c>
      <c r="H2472">
        <v>3</v>
      </c>
      <c r="I2472">
        <f>I2455+I2460+I2465</f>
        <v>1548</v>
      </c>
      <c r="J2472" s="1">
        <f>H2472/I2472</f>
        <v>0.001937984496124031</v>
      </c>
      <c r="K2472">
        <v>2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1</v>
      </c>
      <c r="T2472">
        <v>0</v>
      </c>
      <c r="U2472">
        <v>0</v>
      </c>
      <c r="V2472">
        <v>0</v>
      </c>
    </row>
    <row r="2473" spans="1:22" ht="12.75">
      <c r="B2473">
        <f t="shared" si="44"/>
      </c>
      <c r="G2473" t="s">
        <v>4</v>
      </c>
      <c r="H2473">
        <v>41</v>
      </c>
      <c r="I2473">
        <f>I2456+I2461+I2466</f>
        <v>1548</v>
      </c>
      <c r="J2473" s="1">
        <f>H2473/I2473</f>
        <v>0.02648578811369509</v>
      </c>
      <c r="K2473">
        <v>10</v>
      </c>
      <c r="L2473">
        <v>3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21</v>
      </c>
      <c r="T2473">
        <v>0</v>
      </c>
      <c r="U2473">
        <v>0</v>
      </c>
      <c r="V2473">
        <v>0</v>
      </c>
    </row>
    <row r="2474" spans="1:22" ht="12.75">
      <c r="B2474" t="str">
        <f t="shared" si="44"/>
        <v>1590PRIMERO</v>
      </c>
      <c r="C2474">
        <v>1590</v>
      </c>
      <c r="D2474" t="s">
        <v>117</v>
      </c>
      <c r="G2474" t="s">
        <v>5</v>
      </c>
      <c r="H2474">
        <v>14</v>
      </c>
      <c r="I2474">
        <f>I2457+I2462+I2467</f>
        <v>1548</v>
      </c>
      <c r="J2474" s="1">
        <f>H2474/I2474</f>
        <v>0.00904392764857881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6</v>
      </c>
      <c r="S2474">
        <v>4</v>
      </c>
      <c r="T2474">
        <v>1</v>
      </c>
      <c r="U2474">
        <v>0</v>
      </c>
      <c r="V2474">
        <v>0</v>
      </c>
    </row>
    <row r="2475" spans="1:2" ht="12.75">
      <c r="B2475">
        <f t="shared" si="44"/>
      </c>
    </row>
    <row r="2476" spans="1:2" ht="12.75">
      <c r="A2476" t="s">
        <v>421</v>
      </c>
      <c r="B2476">
        <f t="shared" si="44"/>
      </c>
    </row>
    <row r="2477" spans="1:2" ht="12.75">
      <c r="B2477">
        <f t="shared" si="44"/>
      </c>
    </row>
    <row r="2478" spans="1:22" ht="12.75">
      <c r="B2478">
        <f t="shared" si="44"/>
      </c>
      <c r="F2478" t="s">
        <v>1</v>
      </c>
      <c r="G2478" t="s">
        <v>2</v>
      </c>
      <c r="H2478">
        <v>7</v>
      </c>
      <c r="I2478">
        <v>109</v>
      </c>
      <c r="J2478" s="1">
        <f>H2478/I2478</f>
        <v>0.06422018348623854</v>
      </c>
      <c r="K2478">
        <v>0</v>
      </c>
      <c r="L2478">
        <v>0</v>
      </c>
      <c r="M2478">
        <v>0</v>
      </c>
      <c r="N2478">
        <v>4</v>
      </c>
      <c r="O2478">
        <v>0</v>
      </c>
      <c r="P2478">
        <v>0</v>
      </c>
      <c r="Q2478">
        <v>0</v>
      </c>
      <c r="R2478">
        <v>1</v>
      </c>
      <c r="S2478">
        <v>2</v>
      </c>
      <c r="T2478">
        <v>0</v>
      </c>
      <c r="U2478">
        <v>0</v>
      </c>
      <c r="V2478">
        <v>0</v>
      </c>
    </row>
    <row r="2479" spans="1:22" ht="12.75">
      <c r="B2479">
        <f t="shared" si="44"/>
      </c>
      <c r="G2479" t="s">
        <v>3</v>
      </c>
      <c r="H2479">
        <v>0</v>
      </c>
      <c r="I2479">
        <v>109</v>
      </c>
      <c r="J2479" s="1">
        <f>H2479/I2479</f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</row>
    <row r="2480" spans="1:22" ht="12.75">
      <c r="B2480">
        <f t="shared" si="44"/>
      </c>
      <c r="G2480" t="s">
        <v>4</v>
      </c>
      <c r="H2480">
        <v>0</v>
      </c>
      <c r="I2480">
        <v>109</v>
      </c>
      <c r="J2480" s="1">
        <f>H2480/I2480</f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</row>
    <row r="2481" spans="1:22" ht="12.75">
      <c r="B2481">
        <f t="shared" si="44"/>
      </c>
      <c r="G2481" t="s">
        <v>5</v>
      </c>
      <c r="H2481">
        <v>0</v>
      </c>
      <c r="I2481">
        <v>109</v>
      </c>
      <c r="J2481" s="1">
        <f>H2481/I2481</f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</row>
    <row r="2482" spans="1:2" ht="12.75">
      <c r="B2482">
        <f t="shared" si="44"/>
      </c>
    </row>
    <row r="2483" spans="1:22" ht="12.75">
      <c r="B2483">
        <f t="shared" si="44"/>
      </c>
      <c r="F2483" t="s">
        <v>7</v>
      </c>
      <c r="G2483" t="s">
        <v>2</v>
      </c>
      <c r="H2483">
        <v>94</v>
      </c>
      <c r="I2483">
        <v>136</v>
      </c>
      <c r="J2483" s="1">
        <f>H2483/I2483</f>
        <v>0.6911764705882353</v>
      </c>
      <c r="K2483">
        <v>0</v>
      </c>
      <c r="L2483">
        <v>0</v>
      </c>
      <c r="M2483">
        <v>0</v>
      </c>
      <c r="N2483">
        <v>12</v>
      </c>
      <c r="O2483">
        <v>0</v>
      </c>
      <c r="P2483">
        <v>0</v>
      </c>
      <c r="Q2483">
        <v>0</v>
      </c>
      <c r="R2483">
        <v>19</v>
      </c>
      <c r="S2483">
        <v>58</v>
      </c>
      <c r="T2483">
        <v>0</v>
      </c>
      <c r="U2483">
        <v>0</v>
      </c>
      <c r="V2483">
        <v>4</v>
      </c>
    </row>
    <row r="2484" spans="1:22" ht="12.75">
      <c r="B2484">
        <f t="shared" si="44"/>
      </c>
      <c r="G2484" t="s">
        <v>3</v>
      </c>
      <c r="H2484">
        <v>2</v>
      </c>
      <c r="I2484">
        <v>136</v>
      </c>
      <c r="J2484" s="1">
        <f>H2484/I2484</f>
        <v>0.014705882352941176</v>
      </c>
      <c r="K2484">
        <v>0</v>
      </c>
      <c r="L2484">
        <v>0</v>
      </c>
      <c r="M2484">
        <v>0</v>
      </c>
      <c r="N2484">
        <v>1</v>
      </c>
      <c r="O2484">
        <v>0</v>
      </c>
      <c r="P2484">
        <v>0</v>
      </c>
      <c r="Q2484">
        <v>0</v>
      </c>
      <c r="R2484">
        <v>0</v>
      </c>
      <c r="S2484">
        <v>1</v>
      </c>
      <c r="T2484">
        <v>0</v>
      </c>
      <c r="U2484">
        <v>0</v>
      </c>
      <c r="V2484">
        <v>0</v>
      </c>
    </row>
    <row r="2485" spans="1:22" ht="12.75">
      <c r="B2485">
        <f t="shared" si="44"/>
      </c>
      <c r="G2485" t="s">
        <v>4</v>
      </c>
      <c r="H2485">
        <v>4</v>
      </c>
      <c r="I2485">
        <v>136</v>
      </c>
      <c r="J2485" s="1">
        <f>H2485/I2485</f>
        <v>0.029411764705882353</v>
      </c>
      <c r="K2485">
        <v>0</v>
      </c>
      <c r="L2485">
        <v>0</v>
      </c>
      <c r="M2485">
        <v>0</v>
      </c>
      <c r="N2485">
        <v>4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</row>
    <row r="2486" spans="1:22" ht="12.75">
      <c r="B2486" t="str">
        <f t="shared" si="44"/>
        <v>1590District</v>
      </c>
      <c r="C2486">
        <v>1590</v>
      </c>
      <c r="D2486" t="s">
        <v>8</v>
      </c>
      <c r="G2486" t="s">
        <v>5</v>
      </c>
      <c r="H2486">
        <v>0</v>
      </c>
      <c r="I2486">
        <v>136</v>
      </c>
      <c r="J2486" s="1">
        <f>H2486/I2486</f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</row>
    <row r="2487" spans="1:2" ht="12.75">
      <c r="B2487">
        <f t="shared" si="44"/>
      </c>
    </row>
    <row r="2488" spans="1:2" ht="12.75">
      <c r="A2488" t="s">
        <v>422</v>
      </c>
      <c r="B2488">
        <f t="shared" si="44"/>
      </c>
    </row>
    <row r="2489" spans="1:2" ht="12.75">
      <c r="B2489">
        <f t="shared" si="44"/>
      </c>
    </row>
    <row r="2490" spans="1:22" ht="12.75">
      <c r="B2490">
        <f t="shared" si="44"/>
      </c>
      <c r="G2490" t="s">
        <v>2</v>
      </c>
      <c r="H2490">
        <v>101</v>
      </c>
      <c r="I2490">
        <f>I2471+I2478+I2483</f>
        <v>1793</v>
      </c>
      <c r="J2490" s="1">
        <f>H2490/I2490</f>
        <v>0.05633017289459007</v>
      </c>
      <c r="K2490">
        <v>0</v>
      </c>
      <c r="L2490">
        <v>0</v>
      </c>
      <c r="M2490">
        <v>0</v>
      </c>
      <c r="N2490">
        <v>16</v>
      </c>
      <c r="O2490">
        <v>0</v>
      </c>
      <c r="P2490">
        <v>0</v>
      </c>
      <c r="Q2490">
        <v>0</v>
      </c>
      <c r="R2490">
        <v>20</v>
      </c>
      <c r="S2490">
        <v>60</v>
      </c>
      <c r="T2490">
        <v>0</v>
      </c>
      <c r="U2490">
        <v>0</v>
      </c>
      <c r="V2490">
        <v>4</v>
      </c>
    </row>
    <row r="2491" spans="1:22" ht="12.75">
      <c r="B2491">
        <f t="shared" si="44"/>
      </c>
      <c r="G2491" t="s">
        <v>3</v>
      </c>
      <c r="H2491">
        <v>2</v>
      </c>
      <c r="I2491">
        <f>I2472+I2479+I2484</f>
        <v>1793</v>
      </c>
      <c r="J2491" s="1">
        <f>H2491/I2491</f>
        <v>0.0011154489682097045</v>
      </c>
      <c r="K2491">
        <v>0</v>
      </c>
      <c r="L2491">
        <v>0</v>
      </c>
      <c r="M2491">
        <v>0</v>
      </c>
      <c r="N2491">
        <v>1</v>
      </c>
      <c r="O2491">
        <v>0</v>
      </c>
      <c r="P2491">
        <v>0</v>
      </c>
      <c r="Q2491">
        <v>0</v>
      </c>
      <c r="R2491">
        <v>0</v>
      </c>
      <c r="S2491">
        <v>1</v>
      </c>
      <c r="T2491">
        <v>0</v>
      </c>
      <c r="U2491">
        <v>0</v>
      </c>
      <c r="V2491">
        <v>0</v>
      </c>
    </row>
    <row r="2492" spans="1:22" ht="12.75">
      <c r="B2492">
        <f t="shared" si="44"/>
      </c>
      <c r="G2492" t="s">
        <v>4</v>
      </c>
      <c r="H2492">
        <v>4</v>
      </c>
      <c r="I2492">
        <f>I2473+I2480+I2485</f>
        <v>1793</v>
      </c>
      <c r="J2492" s="1">
        <f>H2492/I2492</f>
        <v>0.002230897936419409</v>
      </c>
      <c r="K2492">
        <v>0</v>
      </c>
      <c r="L2492">
        <v>0</v>
      </c>
      <c r="M2492">
        <v>0</v>
      </c>
      <c r="N2492">
        <v>4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</row>
    <row r="2493" spans="1:22" ht="12.75">
      <c r="B2493" t="str">
        <f t="shared" si="44"/>
        <v>1600HOEHNE</v>
      </c>
      <c r="C2493">
        <v>1600</v>
      </c>
      <c r="D2493" t="s">
        <v>118</v>
      </c>
      <c r="G2493" t="s">
        <v>5</v>
      </c>
      <c r="H2493">
        <v>0</v>
      </c>
      <c r="I2493">
        <f>I2474+I2481+I2486</f>
        <v>1793</v>
      </c>
      <c r="J2493" s="1">
        <f>H2493/I2493</f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</row>
    <row r="2494" spans="1:2" ht="12.75">
      <c r="B2494">
        <f t="shared" si="44"/>
      </c>
    </row>
    <row r="2495" spans="1:2" ht="12.75">
      <c r="A2495" t="s">
        <v>423</v>
      </c>
      <c r="B2495">
        <f t="shared" si="44"/>
      </c>
    </row>
    <row r="2496" spans="1:2" ht="12.75">
      <c r="B2496">
        <f t="shared" si="44"/>
      </c>
    </row>
    <row r="2497" spans="1:22" ht="12.75">
      <c r="B2497">
        <f t="shared" si="44"/>
      </c>
      <c r="F2497" t="s">
        <v>1</v>
      </c>
      <c r="G2497" t="s">
        <v>2</v>
      </c>
      <c r="H2497">
        <v>14</v>
      </c>
      <c r="I2497">
        <v>191</v>
      </c>
      <c r="J2497" s="1">
        <f aca="true" t="shared" si="45" ref="J2497:J2510">H2497/I2497</f>
        <v>0.07329842931937172</v>
      </c>
      <c r="K2497">
        <v>0</v>
      </c>
      <c r="L2497">
        <v>0</v>
      </c>
      <c r="M2497">
        <v>0</v>
      </c>
      <c r="N2497">
        <v>1</v>
      </c>
      <c r="O2497">
        <v>0</v>
      </c>
      <c r="P2497">
        <v>0</v>
      </c>
      <c r="Q2497">
        <v>0</v>
      </c>
      <c r="R2497">
        <v>1</v>
      </c>
      <c r="S2497">
        <v>5</v>
      </c>
      <c r="T2497">
        <v>0</v>
      </c>
      <c r="U2497">
        <v>0</v>
      </c>
      <c r="V2497">
        <v>0</v>
      </c>
    </row>
    <row r="2498" spans="1:22" ht="12.75">
      <c r="B2498">
        <f t="shared" si="44"/>
      </c>
      <c r="G2498" t="s">
        <v>3</v>
      </c>
      <c r="H2498">
        <v>0</v>
      </c>
      <c r="I2498">
        <v>191</v>
      </c>
      <c r="J2498" s="1">
        <f t="shared" si="45"/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</row>
    <row r="2499" spans="1:22" ht="12.75">
      <c r="B2499">
        <f t="shared" si="44"/>
      </c>
      <c r="G2499" t="s">
        <v>4</v>
      </c>
      <c r="H2499">
        <v>0</v>
      </c>
      <c r="I2499">
        <v>191</v>
      </c>
      <c r="J2499" s="1">
        <f t="shared" si="45"/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</row>
    <row r="2500" spans="1:22" ht="12.75">
      <c r="B2500">
        <f t="shared" si="44"/>
      </c>
      <c r="G2500" t="s">
        <v>5</v>
      </c>
      <c r="H2500">
        <v>0</v>
      </c>
      <c r="I2500">
        <v>191</v>
      </c>
      <c r="J2500" s="1">
        <f t="shared" si="45"/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</row>
    <row r="2501" spans="1:2" ht="12.75">
      <c r="B2501">
        <f t="shared" si="44"/>
      </c>
    </row>
    <row r="2502" spans="1:22" ht="12.75">
      <c r="B2502">
        <f t="shared" si="44"/>
      </c>
      <c r="F2502" t="s">
        <v>6</v>
      </c>
      <c r="G2502" t="s">
        <v>2</v>
      </c>
      <c r="H2502">
        <v>14</v>
      </c>
      <c r="I2502">
        <v>84</v>
      </c>
      <c r="J2502" s="1">
        <f t="shared" si="45"/>
        <v>0.16666666666666666</v>
      </c>
      <c r="K2502">
        <v>0</v>
      </c>
      <c r="L2502">
        <v>0</v>
      </c>
      <c r="M2502">
        <v>0</v>
      </c>
      <c r="N2502">
        <v>1</v>
      </c>
      <c r="O2502">
        <v>1</v>
      </c>
      <c r="P2502">
        <v>0</v>
      </c>
      <c r="Q2502">
        <v>0</v>
      </c>
      <c r="R2502">
        <v>2</v>
      </c>
      <c r="S2502">
        <v>2</v>
      </c>
      <c r="T2502">
        <v>0</v>
      </c>
      <c r="U2502">
        <v>0</v>
      </c>
      <c r="V2502">
        <v>1</v>
      </c>
    </row>
    <row r="2503" spans="1:22" ht="12.75">
      <c r="B2503">
        <f t="shared" si="44"/>
      </c>
      <c r="G2503" t="s">
        <v>3</v>
      </c>
      <c r="H2503">
        <v>0</v>
      </c>
      <c r="I2503">
        <v>84</v>
      </c>
      <c r="J2503" s="1">
        <f t="shared" si="45"/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</row>
    <row r="2504" spans="1:22" ht="12.75">
      <c r="B2504">
        <f t="shared" si="44"/>
      </c>
      <c r="G2504" t="s">
        <v>4</v>
      </c>
      <c r="H2504">
        <v>0</v>
      </c>
      <c r="I2504">
        <v>84</v>
      </c>
      <c r="J2504" s="1">
        <f t="shared" si="45"/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</row>
    <row r="2505" spans="1:22" ht="12.75">
      <c r="B2505">
        <f t="shared" si="44"/>
      </c>
      <c r="G2505" t="s">
        <v>5</v>
      </c>
      <c r="H2505">
        <v>0</v>
      </c>
      <c r="I2505">
        <v>84</v>
      </c>
      <c r="J2505" s="1">
        <f t="shared" si="45"/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</row>
    <row r="2506" spans="1:2" ht="12.75">
      <c r="B2506">
        <f t="shared" si="44"/>
      </c>
    </row>
    <row r="2507" spans="1:22" ht="12.75">
      <c r="B2507">
        <f t="shared" si="44"/>
      </c>
      <c r="F2507" t="s">
        <v>7</v>
      </c>
      <c r="G2507" t="s">
        <v>2</v>
      </c>
      <c r="H2507">
        <v>11</v>
      </c>
      <c r="I2507">
        <v>118</v>
      </c>
      <c r="J2507" s="1">
        <f t="shared" si="45"/>
        <v>0.09322033898305085</v>
      </c>
      <c r="K2507">
        <v>0</v>
      </c>
      <c r="L2507">
        <v>0</v>
      </c>
      <c r="M2507">
        <v>1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3</v>
      </c>
      <c r="T2507">
        <v>0</v>
      </c>
      <c r="U2507">
        <v>0</v>
      </c>
      <c r="V2507">
        <v>7</v>
      </c>
    </row>
    <row r="2508" spans="1:22" ht="12.75">
      <c r="B2508">
        <f t="shared" si="44"/>
      </c>
      <c r="G2508" t="s">
        <v>3</v>
      </c>
      <c r="H2508">
        <v>0</v>
      </c>
      <c r="I2508">
        <v>118</v>
      </c>
      <c r="J2508" s="1">
        <f t="shared" si="45"/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</row>
    <row r="2509" spans="1:22" ht="12.75">
      <c r="B2509">
        <f t="shared" si="44"/>
      </c>
      <c r="G2509" t="s">
        <v>4</v>
      </c>
      <c r="H2509">
        <v>0</v>
      </c>
      <c r="I2509">
        <v>118</v>
      </c>
      <c r="J2509" s="1">
        <f t="shared" si="45"/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</row>
    <row r="2510" spans="1:22" ht="12.75">
      <c r="B2510" t="str">
        <f t="shared" si="44"/>
        <v>1600District</v>
      </c>
      <c r="C2510">
        <v>1600</v>
      </c>
      <c r="D2510" t="s">
        <v>8</v>
      </c>
      <c r="G2510" t="s">
        <v>5</v>
      </c>
      <c r="H2510">
        <v>0</v>
      </c>
      <c r="I2510">
        <v>118</v>
      </c>
      <c r="J2510" s="1">
        <f t="shared" si="45"/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</row>
    <row r="2511" spans="1:2" ht="12.75">
      <c r="B2511">
        <f t="shared" si="44"/>
      </c>
    </row>
    <row r="2512" spans="1:2" ht="12.75">
      <c r="A2512" t="s">
        <v>424</v>
      </c>
      <c r="B2512">
        <f t="shared" si="44"/>
      </c>
    </row>
    <row r="2513" spans="1:2" ht="12.75">
      <c r="B2513">
        <f t="shared" si="44"/>
      </c>
    </row>
    <row r="2514" spans="1:22" ht="12.75">
      <c r="B2514">
        <f t="shared" si="44"/>
      </c>
      <c r="G2514" t="s">
        <v>2</v>
      </c>
      <c r="H2514">
        <v>39</v>
      </c>
      <c r="I2514">
        <f>I2497+I2502+I2507</f>
        <v>393</v>
      </c>
      <c r="J2514" s="1">
        <f>H2514/I2514</f>
        <v>0.09923664122137404</v>
      </c>
      <c r="K2514">
        <v>0</v>
      </c>
      <c r="L2514">
        <v>0</v>
      </c>
      <c r="M2514">
        <v>1</v>
      </c>
      <c r="N2514">
        <v>2</v>
      </c>
      <c r="O2514">
        <v>1</v>
      </c>
      <c r="P2514">
        <v>0</v>
      </c>
      <c r="Q2514">
        <v>0</v>
      </c>
      <c r="R2514">
        <v>3</v>
      </c>
      <c r="S2514">
        <v>10</v>
      </c>
      <c r="T2514">
        <v>0</v>
      </c>
      <c r="U2514">
        <v>0</v>
      </c>
      <c r="V2514">
        <v>8</v>
      </c>
    </row>
    <row r="2515" spans="1:22" ht="12.75">
      <c r="B2515">
        <f t="shared" si="44"/>
      </c>
      <c r="G2515" t="s">
        <v>3</v>
      </c>
      <c r="H2515">
        <v>0</v>
      </c>
      <c r="I2515">
        <f>I2498+I2503+I2508</f>
        <v>393</v>
      </c>
      <c r="J2515" s="1">
        <f>H2515/I2515</f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</row>
    <row r="2516" spans="1:22" ht="12.75">
      <c r="B2516">
        <f t="shared" si="44"/>
      </c>
      <c r="G2516" t="s">
        <v>4</v>
      </c>
      <c r="H2516">
        <v>0</v>
      </c>
      <c r="I2516">
        <f>I2499+I2504+I2509</f>
        <v>393</v>
      </c>
      <c r="J2516" s="1">
        <f>H2516/I2516</f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</row>
    <row r="2517" spans="1:22" ht="12.75">
      <c r="B2517" t="str">
        <f t="shared" si="44"/>
        <v>1620AGUILAR</v>
      </c>
      <c r="C2517">
        <v>1620</v>
      </c>
      <c r="D2517" t="s">
        <v>119</v>
      </c>
      <c r="G2517" t="s">
        <v>5</v>
      </c>
      <c r="H2517">
        <v>0</v>
      </c>
      <c r="I2517">
        <f>I2500+I2505+I2510</f>
        <v>393</v>
      </c>
      <c r="J2517" s="1">
        <f>H2517/I2517</f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</row>
    <row r="2518" spans="1:2" ht="12.75">
      <c r="B2518">
        <f t="shared" si="44"/>
      </c>
    </row>
    <row r="2519" spans="1:2" ht="12.75">
      <c r="A2519" t="s">
        <v>425</v>
      </c>
      <c r="B2519">
        <f t="shared" si="44"/>
      </c>
    </row>
    <row r="2520" spans="1:2" ht="12.75">
      <c r="B2520">
        <f t="shared" si="44"/>
      </c>
    </row>
    <row r="2521" spans="1:22" ht="12.75">
      <c r="B2521">
        <f t="shared" si="44"/>
      </c>
      <c r="F2521" t="s">
        <v>1</v>
      </c>
      <c r="G2521" t="s">
        <v>2</v>
      </c>
      <c r="H2521">
        <v>6</v>
      </c>
      <c r="I2521">
        <v>111</v>
      </c>
      <c r="J2521" s="1">
        <f>H2521/I2521</f>
        <v>0.05405405405405406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3</v>
      </c>
      <c r="S2521">
        <v>3</v>
      </c>
      <c r="T2521">
        <v>0</v>
      </c>
      <c r="U2521">
        <v>0</v>
      </c>
      <c r="V2521">
        <v>0</v>
      </c>
    </row>
    <row r="2522" spans="1:22" ht="12.75">
      <c r="B2522">
        <f t="shared" si="44"/>
      </c>
      <c r="G2522" t="s">
        <v>3</v>
      </c>
      <c r="H2522">
        <v>0</v>
      </c>
      <c r="I2522">
        <v>111</v>
      </c>
      <c r="J2522" s="1">
        <f>H2522/I2522</f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</row>
    <row r="2523" spans="1:22" ht="12.75">
      <c r="B2523">
        <f t="shared" si="44"/>
      </c>
      <c r="G2523" t="s">
        <v>4</v>
      </c>
      <c r="H2523">
        <v>0</v>
      </c>
      <c r="I2523">
        <v>111</v>
      </c>
      <c r="J2523" s="1">
        <f>H2523/I2523</f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</row>
    <row r="2524" spans="1:22" ht="12.75">
      <c r="B2524">
        <f aca="true" t="shared" si="46" ref="B2524:B2573">CONCATENATE(C2524,D2524,E2524)</f>
      </c>
      <c r="G2524" t="s">
        <v>5</v>
      </c>
      <c r="H2524">
        <v>13</v>
      </c>
      <c r="I2524">
        <v>111</v>
      </c>
      <c r="J2524" s="1">
        <f>H2524/I2524</f>
        <v>0.11711711711711711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9</v>
      </c>
      <c r="S2524">
        <v>0</v>
      </c>
      <c r="T2524">
        <v>0</v>
      </c>
      <c r="U2524">
        <v>0</v>
      </c>
      <c r="V2524">
        <v>4</v>
      </c>
    </row>
    <row r="2525" spans="1:2" ht="12.75">
      <c r="B2525">
        <f t="shared" si="46"/>
      </c>
    </row>
    <row r="2526" spans="1:22" ht="12.75">
      <c r="B2526">
        <f t="shared" si="46"/>
      </c>
      <c r="F2526" t="s">
        <v>7</v>
      </c>
      <c r="G2526" t="s">
        <v>2</v>
      </c>
      <c r="H2526">
        <v>21</v>
      </c>
      <c r="I2526">
        <v>92</v>
      </c>
      <c r="J2526" s="1">
        <f>H2526/I2526</f>
        <v>0.22826086956521738</v>
      </c>
      <c r="K2526">
        <v>0</v>
      </c>
      <c r="L2526">
        <v>0</v>
      </c>
      <c r="M2526">
        <v>0</v>
      </c>
      <c r="N2526">
        <v>7</v>
      </c>
      <c r="O2526">
        <v>0</v>
      </c>
      <c r="P2526">
        <v>0</v>
      </c>
      <c r="Q2526">
        <v>0</v>
      </c>
      <c r="R2526">
        <v>9</v>
      </c>
      <c r="S2526">
        <v>5</v>
      </c>
      <c r="T2526">
        <v>0</v>
      </c>
      <c r="U2526">
        <v>0</v>
      </c>
      <c r="V2526">
        <v>0</v>
      </c>
    </row>
    <row r="2527" spans="1:22" ht="12.75">
      <c r="B2527">
        <f t="shared" si="46"/>
      </c>
      <c r="G2527" t="s">
        <v>3</v>
      </c>
      <c r="H2527">
        <v>0</v>
      </c>
      <c r="I2527">
        <v>92</v>
      </c>
      <c r="J2527" s="1">
        <f>H2527/I2527</f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</row>
    <row r="2528" spans="1:22" ht="12.75">
      <c r="B2528">
        <f t="shared" si="46"/>
      </c>
      <c r="G2528" t="s">
        <v>4</v>
      </c>
      <c r="H2528">
        <v>0</v>
      </c>
      <c r="I2528">
        <v>92</v>
      </c>
      <c r="J2528" s="1">
        <f>H2528/I2528</f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</row>
    <row r="2529" spans="1:22" ht="12.75">
      <c r="B2529" t="str">
        <f t="shared" si="46"/>
        <v>1620District</v>
      </c>
      <c r="C2529">
        <v>1620</v>
      </c>
      <c r="D2529" t="s">
        <v>8</v>
      </c>
      <c r="G2529" t="s">
        <v>5</v>
      </c>
      <c r="H2529">
        <v>24</v>
      </c>
      <c r="I2529">
        <v>92</v>
      </c>
      <c r="J2529" s="1">
        <f>H2529/I2529</f>
        <v>0.2608695652173913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9</v>
      </c>
      <c r="S2529">
        <v>15</v>
      </c>
      <c r="T2529">
        <v>0</v>
      </c>
      <c r="U2529">
        <v>0</v>
      </c>
      <c r="V2529">
        <v>0</v>
      </c>
    </row>
    <row r="2530" spans="1:2" ht="12.75">
      <c r="B2530">
        <f t="shared" si="46"/>
      </c>
    </row>
    <row r="2531" spans="1:2" ht="12.75">
      <c r="A2531" t="s">
        <v>426</v>
      </c>
      <c r="B2531">
        <f t="shared" si="46"/>
      </c>
    </row>
    <row r="2532" spans="1:2" ht="12.75">
      <c r="B2532">
        <f t="shared" si="46"/>
      </c>
    </row>
    <row r="2533" spans="1:22" ht="12.75">
      <c r="B2533">
        <f t="shared" si="46"/>
      </c>
      <c r="G2533" t="s">
        <v>2</v>
      </c>
      <c r="H2533">
        <v>27</v>
      </c>
      <c r="I2533">
        <f>I2521+I2526</f>
        <v>203</v>
      </c>
      <c r="J2533" s="1">
        <f>H2533/I2533</f>
        <v>0.1330049261083744</v>
      </c>
      <c r="K2533">
        <v>0</v>
      </c>
      <c r="L2533">
        <v>0</v>
      </c>
      <c r="M2533">
        <v>0</v>
      </c>
      <c r="N2533">
        <v>7</v>
      </c>
      <c r="O2533">
        <v>0</v>
      </c>
      <c r="P2533">
        <v>0</v>
      </c>
      <c r="Q2533">
        <v>0</v>
      </c>
      <c r="R2533">
        <v>12</v>
      </c>
      <c r="S2533">
        <v>8</v>
      </c>
      <c r="T2533">
        <v>0</v>
      </c>
      <c r="U2533">
        <v>0</v>
      </c>
      <c r="V2533">
        <v>0</v>
      </c>
    </row>
    <row r="2534" spans="1:22" ht="12.75">
      <c r="B2534">
        <f t="shared" si="46"/>
      </c>
      <c r="G2534" t="s">
        <v>3</v>
      </c>
      <c r="H2534">
        <v>0</v>
      </c>
      <c r="I2534">
        <f>I2522+I2527</f>
        <v>203</v>
      </c>
      <c r="J2534" s="1">
        <f>H2534/I2534</f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</row>
    <row r="2535" spans="1:22" ht="12.75">
      <c r="B2535">
        <f t="shared" si="46"/>
      </c>
      <c r="G2535" t="s">
        <v>4</v>
      </c>
      <c r="H2535">
        <v>0</v>
      </c>
      <c r="I2535">
        <f>I2523+I2528</f>
        <v>203</v>
      </c>
      <c r="J2535" s="1">
        <f>H2535/I2535</f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</row>
    <row r="2536" spans="1:22" ht="12.75">
      <c r="B2536" t="str">
        <f t="shared" si="46"/>
        <v>1750BRANSON</v>
      </c>
      <c r="C2536">
        <v>1750</v>
      </c>
      <c r="D2536" t="s">
        <v>120</v>
      </c>
      <c r="G2536" t="s">
        <v>5</v>
      </c>
      <c r="H2536">
        <v>37</v>
      </c>
      <c r="I2536">
        <f>I2524+I2529</f>
        <v>203</v>
      </c>
      <c r="J2536" s="1">
        <f>H2536/I2536</f>
        <v>0.18226600985221675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18</v>
      </c>
      <c r="S2536">
        <v>15</v>
      </c>
      <c r="T2536">
        <v>0</v>
      </c>
      <c r="U2536">
        <v>0</v>
      </c>
      <c r="V2536">
        <v>4</v>
      </c>
    </row>
    <row r="2537" spans="1:2" ht="12.75">
      <c r="B2537">
        <f t="shared" si="46"/>
      </c>
    </row>
    <row r="2538" spans="1:2" ht="12.75">
      <c r="A2538" t="s">
        <v>427</v>
      </c>
      <c r="B2538">
        <f t="shared" si="46"/>
      </c>
    </row>
    <row r="2539" spans="1:2" ht="12.75">
      <c r="B2539">
        <f t="shared" si="46"/>
      </c>
    </row>
    <row r="2540" spans="1:22" ht="12.75">
      <c r="B2540">
        <f t="shared" si="46"/>
      </c>
      <c r="F2540" t="s">
        <v>1</v>
      </c>
      <c r="G2540" t="s">
        <v>2</v>
      </c>
      <c r="H2540">
        <v>0</v>
      </c>
      <c r="I2540">
        <v>19</v>
      </c>
      <c r="J2540" s="1">
        <f>H2540/I2540</f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</row>
    <row r="2541" spans="1:22" ht="12.75">
      <c r="B2541">
        <f t="shared" si="46"/>
      </c>
      <c r="G2541" t="s">
        <v>3</v>
      </c>
      <c r="H2541">
        <v>0</v>
      </c>
      <c r="I2541">
        <v>19</v>
      </c>
      <c r="J2541" s="1">
        <f>H2541/I2541</f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</row>
    <row r="2542" spans="1:22" ht="12.75">
      <c r="B2542">
        <f t="shared" si="46"/>
      </c>
      <c r="G2542" t="s">
        <v>4</v>
      </c>
      <c r="H2542">
        <v>0</v>
      </c>
      <c r="I2542">
        <v>19</v>
      </c>
      <c r="J2542" s="1">
        <f>H2542/I2542</f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</row>
    <row r="2543" spans="1:22" ht="12.75">
      <c r="B2543">
        <f t="shared" si="46"/>
      </c>
      <c r="G2543" t="s">
        <v>5</v>
      </c>
      <c r="H2543">
        <v>0</v>
      </c>
      <c r="I2543">
        <v>19</v>
      </c>
      <c r="J2543" s="1">
        <f>H2543/I2543</f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</row>
    <row r="2544" spans="1:2" ht="12.75">
      <c r="B2544">
        <f t="shared" si="46"/>
      </c>
    </row>
    <row r="2545" spans="1:22" ht="12.75">
      <c r="B2545">
        <f t="shared" si="46"/>
      </c>
      <c r="F2545" t="s">
        <v>7</v>
      </c>
      <c r="G2545" t="s">
        <v>2</v>
      </c>
      <c r="H2545">
        <v>0</v>
      </c>
      <c r="I2545">
        <v>1099</v>
      </c>
      <c r="J2545" s="1">
        <f>H2545/I2545</f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</row>
    <row r="2546" spans="1:22" ht="12.75">
      <c r="B2546">
        <f t="shared" si="46"/>
      </c>
      <c r="G2546" t="s">
        <v>3</v>
      </c>
      <c r="H2546">
        <v>0</v>
      </c>
      <c r="I2546">
        <v>1099</v>
      </c>
      <c r="J2546" s="1">
        <f>H2546/I2546</f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</row>
    <row r="2547" spans="1:22" ht="12.75">
      <c r="B2547">
        <f t="shared" si="46"/>
      </c>
      <c r="G2547" t="s">
        <v>4</v>
      </c>
      <c r="H2547">
        <v>0</v>
      </c>
      <c r="I2547">
        <v>1099</v>
      </c>
      <c r="J2547" s="1">
        <f>H2547/I2547</f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</row>
    <row r="2548" spans="1:22" ht="12.75">
      <c r="B2548" t="str">
        <f t="shared" si="46"/>
        <v>1750District</v>
      </c>
      <c r="C2548">
        <v>1750</v>
      </c>
      <c r="D2548" t="s">
        <v>8</v>
      </c>
      <c r="G2548" t="s">
        <v>5</v>
      </c>
      <c r="H2548">
        <v>0</v>
      </c>
      <c r="I2548">
        <v>1099</v>
      </c>
      <c r="J2548" s="1">
        <f>H2548/I2548</f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</row>
    <row r="2549" spans="1:2" ht="12.75">
      <c r="B2549">
        <f t="shared" si="46"/>
      </c>
    </row>
    <row r="2550" spans="1:2" ht="12.75">
      <c r="A2550" t="s">
        <v>428</v>
      </c>
      <c r="B2550">
        <f t="shared" si="46"/>
      </c>
    </row>
    <row r="2551" spans="1:2" ht="12.75">
      <c r="B2551">
        <f t="shared" si="46"/>
      </c>
    </row>
    <row r="2552" spans="1:22" ht="12.75">
      <c r="B2552">
        <f t="shared" si="46"/>
      </c>
      <c r="G2552" t="s">
        <v>2</v>
      </c>
      <c r="H2552">
        <v>0</v>
      </c>
      <c r="I2552">
        <f>I2545+I2540</f>
        <v>1118</v>
      </c>
      <c r="J2552" s="1">
        <f>H2552/I2552</f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</row>
    <row r="2553" spans="1:22" ht="12.75">
      <c r="B2553">
        <f t="shared" si="46"/>
      </c>
      <c r="G2553" t="s">
        <v>3</v>
      </c>
      <c r="H2553">
        <v>0</v>
      </c>
      <c r="I2553">
        <f>I2546+I2541</f>
        <v>1118</v>
      </c>
      <c r="J2553" s="1">
        <f>H2553/I2553</f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</row>
    <row r="2554" spans="1:22" ht="12.75">
      <c r="B2554">
        <f t="shared" si="46"/>
      </c>
      <c r="G2554" t="s">
        <v>4</v>
      </c>
      <c r="H2554">
        <v>0</v>
      </c>
      <c r="I2554">
        <f>I2547+I2542</f>
        <v>1118</v>
      </c>
      <c r="J2554" s="1">
        <f>H2554/I2554</f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</row>
    <row r="2555" spans="1:22" ht="12.75">
      <c r="B2555" t="str">
        <f t="shared" si="46"/>
        <v>1760KIM</v>
      </c>
      <c r="C2555">
        <v>1760</v>
      </c>
      <c r="D2555" t="s">
        <v>121</v>
      </c>
      <c r="G2555" t="s">
        <v>5</v>
      </c>
      <c r="H2555">
        <v>0</v>
      </c>
      <c r="I2555">
        <f>I2548+I2543</f>
        <v>1118</v>
      </c>
      <c r="J2555" s="1">
        <f>H2555/I2555</f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</row>
    <row r="2556" spans="1:2" ht="12.75">
      <c r="B2556">
        <f t="shared" si="46"/>
      </c>
    </row>
    <row r="2557" spans="1:2" ht="12.75">
      <c r="A2557" t="s">
        <v>429</v>
      </c>
      <c r="B2557">
        <f t="shared" si="46"/>
      </c>
    </row>
    <row r="2558" spans="1:2" ht="12.75">
      <c r="B2558">
        <f t="shared" si="46"/>
      </c>
    </row>
    <row r="2559" spans="1:22" ht="12.75">
      <c r="B2559">
        <f t="shared" si="46"/>
      </c>
      <c r="F2559" t="s">
        <v>1</v>
      </c>
      <c r="G2559" t="s">
        <v>2</v>
      </c>
      <c r="H2559">
        <v>0</v>
      </c>
      <c r="I2559">
        <v>33</v>
      </c>
      <c r="J2559" s="1">
        <f>H2559/I2559</f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</row>
    <row r="2560" spans="1:22" ht="12.75">
      <c r="B2560">
        <f t="shared" si="46"/>
      </c>
      <c r="G2560" t="s">
        <v>3</v>
      </c>
      <c r="H2560">
        <v>0</v>
      </c>
      <c r="I2560">
        <v>33</v>
      </c>
      <c r="J2560" s="1">
        <f>H2560/I2560</f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</row>
    <row r="2561" spans="1:22" ht="12.75">
      <c r="B2561">
        <f t="shared" si="46"/>
      </c>
      <c r="G2561" t="s">
        <v>4</v>
      </c>
      <c r="H2561">
        <v>0</v>
      </c>
      <c r="I2561">
        <v>33</v>
      </c>
      <c r="J2561" s="1">
        <f>H2561/I2561</f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</row>
    <row r="2562" spans="1:22" ht="12.75">
      <c r="B2562">
        <f t="shared" si="46"/>
      </c>
      <c r="G2562" t="s">
        <v>5</v>
      </c>
      <c r="H2562">
        <v>0</v>
      </c>
      <c r="I2562">
        <v>33</v>
      </c>
      <c r="J2562" s="1">
        <f>H2562/I2562</f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</row>
    <row r="2563" spans="1:2" ht="12.75">
      <c r="B2563">
        <f t="shared" si="46"/>
      </c>
    </row>
    <row r="2564" spans="1:22" ht="12.75">
      <c r="B2564">
        <f t="shared" si="46"/>
      </c>
      <c r="F2564" t="s">
        <v>7</v>
      </c>
      <c r="G2564" t="s">
        <v>2</v>
      </c>
      <c r="H2564">
        <v>0</v>
      </c>
      <c r="I2564">
        <v>27</v>
      </c>
      <c r="J2564" s="1">
        <f>H2564/I2564</f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</row>
    <row r="2565" spans="1:22" ht="12.75">
      <c r="B2565">
        <f t="shared" si="46"/>
      </c>
      <c r="G2565" t="s">
        <v>3</v>
      </c>
      <c r="H2565">
        <v>0</v>
      </c>
      <c r="I2565">
        <v>27</v>
      </c>
      <c r="J2565" s="1">
        <f>H2565/I2565</f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</row>
    <row r="2566" spans="1:22" ht="12.75">
      <c r="B2566">
        <f t="shared" si="46"/>
      </c>
      <c r="G2566" t="s">
        <v>4</v>
      </c>
      <c r="H2566">
        <v>0</v>
      </c>
      <c r="I2566">
        <v>27</v>
      </c>
      <c r="J2566" s="1">
        <f>H2566/I2566</f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</row>
    <row r="2567" spans="1:22" ht="12.75">
      <c r="B2567" t="str">
        <f t="shared" si="46"/>
        <v>1760District</v>
      </c>
      <c r="C2567">
        <v>1760</v>
      </c>
      <c r="D2567" t="s">
        <v>8</v>
      </c>
      <c r="G2567" t="s">
        <v>5</v>
      </c>
      <c r="H2567">
        <v>0</v>
      </c>
      <c r="I2567">
        <v>27</v>
      </c>
      <c r="J2567" s="1">
        <f>H2567/I2567</f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</row>
    <row r="2568" spans="1:2" ht="12.75">
      <c r="B2568">
        <f t="shared" si="46"/>
      </c>
    </row>
    <row r="2569" spans="1:2" ht="12.75">
      <c r="A2569" t="s">
        <v>430</v>
      </c>
      <c r="B2569">
        <f t="shared" si="46"/>
      </c>
    </row>
    <row r="2570" spans="1:2" ht="12.75">
      <c r="B2570">
        <f t="shared" si="46"/>
      </c>
    </row>
    <row r="2571" spans="1:22" ht="12.75">
      <c r="B2571">
        <f t="shared" si="46"/>
      </c>
      <c r="G2571" t="s">
        <v>2</v>
      </c>
      <c r="H2571">
        <v>0</v>
      </c>
      <c r="I2571">
        <f>I2559+I2564</f>
        <v>60</v>
      </c>
      <c r="J2571" s="1">
        <f>H2571/I2571</f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</row>
    <row r="2572" spans="1:22" ht="12.75">
      <c r="B2572">
        <f t="shared" si="46"/>
      </c>
      <c r="G2572" t="s">
        <v>3</v>
      </c>
      <c r="H2572">
        <v>0</v>
      </c>
      <c r="I2572">
        <f>I2560+I2565</f>
        <v>60</v>
      </c>
      <c r="J2572" s="1">
        <f>H2572/I2572</f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</row>
    <row r="2573" spans="1:22" ht="12.75">
      <c r="B2573">
        <f t="shared" si="46"/>
      </c>
      <c r="G2573" t="s">
        <v>4</v>
      </c>
      <c r="H2573">
        <v>0</v>
      </c>
      <c r="I2573">
        <f>I2561+I2566</f>
        <v>60</v>
      </c>
      <c r="J2573" s="1">
        <f>H2573/I2573</f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</row>
    <row r="2574" spans="1:22" ht="12.75">
      <c r="B2574" t="str">
        <f aca="true" t="shared" si="47" ref="B2574:B2632">CONCATENATE(C2574,D2574,E2574)</f>
        <v>LASANIMAS</v>
      </c>
      <c r="C2574" t="s">
        <v>35</v>
      </c>
      <c r="D2574" t="s">
        <v>36</v>
      </c>
      <c r="G2574" t="s">
        <v>5</v>
      </c>
      <c r="H2574">
        <v>0</v>
      </c>
      <c r="I2574">
        <f>I2562+I2567</f>
        <v>60</v>
      </c>
      <c r="J2574" s="1">
        <f>H2574/I2574</f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</row>
    <row r="2575" spans="1:2" ht="12.75">
      <c r="B2575">
        <f t="shared" si="47"/>
      </c>
    </row>
    <row r="2576" spans="1:2" ht="12.75">
      <c r="A2576" t="s">
        <v>431</v>
      </c>
      <c r="B2576">
        <f t="shared" si="47"/>
      </c>
    </row>
    <row r="2577" spans="1:2" ht="12.75">
      <c r="B2577">
        <f t="shared" si="47"/>
      </c>
    </row>
    <row r="2578" spans="1:22" ht="12.75">
      <c r="B2578">
        <f t="shared" si="47"/>
      </c>
      <c r="G2578" t="s">
        <v>2</v>
      </c>
      <c r="H2578">
        <v>483</v>
      </c>
      <c r="I2578">
        <f>I2571+I2552+I2533+I2514+I2490+I2471</f>
        <v>5115</v>
      </c>
      <c r="J2578" s="1">
        <f>H2578/I2578</f>
        <v>0.09442815249266862</v>
      </c>
      <c r="K2578">
        <v>8</v>
      </c>
      <c r="L2578">
        <v>3</v>
      </c>
      <c r="M2578">
        <v>18</v>
      </c>
      <c r="N2578">
        <v>25</v>
      </c>
      <c r="O2578">
        <v>1</v>
      </c>
      <c r="P2578">
        <v>3</v>
      </c>
      <c r="Q2578">
        <v>0</v>
      </c>
      <c r="R2578">
        <v>159</v>
      </c>
      <c r="S2578">
        <v>141</v>
      </c>
      <c r="T2578">
        <v>4</v>
      </c>
      <c r="U2578">
        <v>35</v>
      </c>
      <c r="V2578">
        <v>34</v>
      </c>
    </row>
    <row r="2579" spans="1:22" ht="12.75">
      <c r="B2579">
        <f t="shared" si="47"/>
      </c>
      <c r="G2579" t="s">
        <v>3</v>
      </c>
      <c r="H2579">
        <v>5</v>
      </c>
      <c r="I2579">
        <f>I2572+I2553+I2534+I2515+I2491+I2472</f>
        <v>5115</v>
      </c>
      <c r="J2579" s="1">
        <f>H2579/I2579</f>
        <v>0.0009775171065493646</v>
      </c>
      <c r="K2579">
        <v>2</v>
      </c>
      <c r="L2579">
        <v>0</v>
      </c>
      <c r="M2579">
        <v>0</v>
      </c>
      <c r="N2579">
        <v>1</v>
      </c>
      <c r="O2579">
        <v>0</v>
      </c>
      <c r="P2579">
        <v>0</v>
      </c>
      <c r="Q2579">
        <v>0</v>
      </c>
      <c r="R2579">
        <v>0</v>
      </c>
      <c r="S2579">
        <v>2</v>
      </c>
      <c r="T2579">
        <v>0</v>
      </c>
      <c r="U2579">
        <v>0</v>
      </c>
      <c r="V2579">
        <v>0</v>
      </c>
    </row>
    <row r="2580" spans="1:22" ht="12.75">
      <c r="B2580">
        <f t="shared" si="47"/>
      </c>
      <c r="G2580" t="s">
        <v>4</v>
      </c>
      <c r="H2580">
        <v>45</v>
      </c>
      <c r="I2580">
        <f>I2573+I2554+I2535+I2516+I2492+I2473</f>
        <v>5115</v>
      </c>
      <c r="J2580" s="1">
        <f>H2580/I2580</f>
        <v>0.008797653958944282</v>
      </c>
      <c r="K2580">
        <v>10</v>
      </c>
      <c r="L2580">
        <v>3</v>
      </c>
      <c r="M2580">
        <v>0</v>
      </c>
      <c r="N2580">
        <v>4</v>
      </c>
      <c r="O2580">
        <v>0</v>
      </c>
      <c r="P2580">
        <v>0</v>
      </c>
      <c r="Q2580">
        <v>0</v>
      </c>
      <c r="R2580">
        <v>0</v>
      </c>
      <c r="S2580">
        <v>21</v>
      </c>
      <c r="T2580">
        <v>0</v>
      </c>
      <c r="U2580">
        <v>0</v>
      </c>
      <c r="V2580">
        <v>0</v>
      </c>
    </row>
    <row r="2581" spans="1:22" ht="12.75">
      <c r="B2581">
        <f t="shared" si="47"/>
      </c>
      <c r="G2581" t="s">
        <v>5</v>
      </c>
      <c r="H2581">
        <v>51</v>
      </c>
      <c r="I2581">
        <f>I2574+I2555+I2536+I2517+I2493+I2474</f>
        <v>5115</v>
      </c>
      <c r="J2581" s="1">
        <f>H2581/I2581</f>
        <v>0.00997067448680352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24</v>
      </c>
      <c r="S2581">
        <v>19</v>
      </c>
      <c r="T2581">
        <v>1</v>
      </c>
      <c r="U2581">
        <v>0</v>
      </c>
      <c r="V2581">
        <v>4</v>
      </c>
    </row>
    <row r="2582" spans="1:3" ht="12.75">
      <c r="B2582" t="str">
        <f t="shared" si="47"/>
        <v>LINCOLN</v>
      </c>
      <c r="C2582" t="s">
        <v>122</v>
      </c>
    </row>
    <row r="2583" spans="1:2" ht="12.75">
      <c r="B2583">
        <f t="shared" si="47"/>
      </c>
    </row>
    <row r="2584" spans="1:2" ht="12.75">
      <c r="A2584" t="s">
        <v>122</v>
      </c>
      <c r="B2584">
        <f t="shared" si="47"/>
      </c>
    </row>
    <row r="2585" spans="1:4" ht="12.75">
      <c r="B2585" t="str">
        <f t="shared" si="47"/>
        <v>1780GENOA-HUGO</v>
      </c>
      <c r="C2585">
        <v>1780</v>
      </c>
      <c r="D2585" t="s">
        <v>123</v>
      </c>
    </row>
    <row r="2586" spans="1:2" ht="12.75">
      <c r="B2586">
        <f t="shared" si="47"/>
      </c>
    </row>
    <row r="2587" spans="1:2" ht="12.75">
      <c r="A2587" t="s">
        <v>432</v>
      </c>
      <c r="B2587">
        <f t="shared" si="47"/>
      </c>
    </row>
    <row r="2588" spans="1:2" ht="12.75">
      <c r="B2588">
        <f t="shared" si="47"/>
      </c>
    </row>
    <row r="2589" spans="1:22" ht="12.75">
      <c r="B2589">
        <f t="shared" si="47"/>
      </c>
      <c r="F2589" t="s">
        <v>1</v>
      </c>
      <c r="G2589" t="s">
        <v>2</v>
      </c>
      <c r="H2589">
        <v>5</v>
      </c>
      <c r="I2589">
        <v>97</v>
      </c>
      <c r="J2589" s="1">
        <f>H2589/I2589</f>
        <v>0.05154639175257732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1</v>
      </c>
      <c r="S2589">
        <v>4</v>
      </c>
      <c r="T2589">
        <v>0</v>
      </c>
      <c r="U2589">
        <v>0</v>
      </c>
      <c r="V2589">
        <v>0</v>
      </c>
    </row>
    <row r="2590" spans="1:22" ht="12.75">
      <c r="B2590">
        <f t="shared" si="47"/>
      </c>
      <c r="G2590" t="s">
        <v>3</v>
      </c>
      <c r="H2590">
        <v>0</v>
      </c>
      <c r="I2590">
        <v>97</v>
      </c>
      <c r="J2590" s="1">
        <f>H2590/I2590</f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</row>
    <row r="2591" spans="1:22" ht="12.75">
      <c r="B2591">
        <f t="shared" si="47"/>
      </c>
      <c r="G2591" t="s">
        <v>4</v>
      </c>
      <c r="H2591">
        <v>0</v>
      </c>
      <c r="I2591">
        <v>97</v>
      </c>
      <c r="J2591" s="1">
        <f>H2591/I2591</f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</row>
    <row r="2592" spans="1:22" ht="12.75">
      <c r="B2592">
        <f t="shared" si="47"/>
      </c>
      <c r="G2592" t="s">
        <v>5</v>
      </c>
      <c r="H2592">
        <v>0</v>
      </c>
      <c r="I2592">
        <v>97</v>
      </c>
      <c r="J2592" s="1">
        <f>H2592/I2592</f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</row>
    <row r="2593" spans="1:2" ht="12.75">
      <c r="B2593">
        <f t="shared" si="47"/>
      </c>
    </row>
    <row r="2594" spans="1:22" ht="12.75">
      <c r="B2594">
        <f t="shared" si="47"/>
      </c>
      <c r="F2594" t="s">
        <v>6</v>
      </c>
      <c r="G2594" t="s">
        <v>2</v>
      </c>
      <c r="H2594">
        <v>6</v>
      </c>
      <c r="I2594">
        <v>49</v>
      </c>
      <c r="J2594" s="1">
        <f>H2594/I2594</f>
        <v>0.12244897959183673</v>
      </c>
      <c r="K2594">
        <v>0</v>
      </c>
      <c r="L2594">
        <v>0</v>
      </c>
      <c r="M2594">
        <v>1</v>
      </c>
      <c r="N2594">
        <v>0</v>
      </c>
      <c r="O2594">
        <v>0</v>
      </c>
      <c r="P2594">
        <v>0</v>
      </c>
      <c r="Q2594">
        <v>0</v>
      </c>
      <c r="R2594">
        <v>2</v>
      </c>
      <c r="S2594">
        <v>1</v>
      </c>
      <c r="T2594">
        <v>0</v>
      </c>
      <c r="U2594">
        <v>0</v>
      </c>
      <c r="V2594">
        <v>2</v>
      </c>
    </row>
    <row r="2595" spans="1:22" ht="12.75">
      <c r="B2595">
        <f t="shared" si="47"/>
      </c>
      <c r="G2595" t="s">
        <v>3</v>
      </c>
      <c r="H2595">
        <v>0</v>
      </c>
      <c r="I2595">
        <v>49</v>
      </c>
      <c r="J2595" s="1">
        <f>H2595/I2595</f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</row>
    <row r="2596" spans="1:22" ht="12.75">
      <c r="B2596">
        <f t="shared" si="47"/>
      </c>
      <c r="G2596" t="s">
        <v>4</v>
      </c>
      <c r="H2596">
        <v>0</v>
      </c>
      <c r="I2596">
        <v>49</v>
      </c>
      <c r="J2596" s="1">
        <f>H2596/I2596</f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</row>
    <row r="2597" spans="1:22" ht="12.75">
      <c r="B2597">
        <f t="shared" si="47"/>
      </c>
      <c r="G2597" t="s">
        <v>5</v>
      </c>
      <c r="H2597">
        <v>0</v>
      </c>
      <c r="I2597">
        <v>49</v>
      </c>
      <c r="J2597" s="1">
        <f>H2597/I2597</f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</row>
    <row r="2598" spans="1:2" ht="12.75">
      <c r="B2598">
        <f t="shared" si="47"/>
      </c>
    </row>
    <row r="2599" spans="1:22" ht="12.75">
      <c r="B2599">
        <f t="shared" si="47"/>
      </c>
      <c r="F2599" t="s">
        <v>7</v>
      </c>
      <c r="G2599" t="s">
        <v>2</v>
      </c>
      <c r="H2599">
        <v>0</v>
      </c>
      <c r="I2599">
        <v>87</v>
      </c>
      <c r="J2599" s="1">
        <f>H2599/I2599</f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</row>
    <row r="2600" spans="1:22" ht="12.75">
      <c r="B2600">
        <f t="shared" si="47"/>
      </c>
      <c r="G2600" t="s">
        <v>3</v>
      </c>
      <c r="H2600">
        <v>3</v>
      </c>
      <c r="I2600">
        <v>87</v>
      </c>
      <c r="J2600" s="1">
        <f>H2600/I2600</f>
        <v>0.034482758620689655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1</v>
      </c>
      <c r="U2600">
        <v>0</v>
      </c>
      <c r="V2600">
        <v>0</v>
      </c>
    </row>
    <row r="2601" spans="1:22" ht="12.75">
      <c r="B2601">
        <f t="shared" si="47"/>
      </c>
      <c r="G2601" t="s">
        <v>4</v>
      </c>
      <c r="H2601">
        <v>3</v>
      </c>
      <c r="I2601">
        <v>87</v>
      </c>
      <c r="J2601" s="1">
        <f>H2601/I2601</f>
        <v>0.034482758620689655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1</v>
      </c>
      <c r="U2601">
        <v>0</v>
      </c>
      <c r="V2601">
        <v>0</v>
      </c>
    </row>
    <row r="2602" spans="1:22" ht="12.75">
      <c r="B2602" t="str">
        <f t="shared" si="47"/>
        <v>1780District</v>
      </c>
      <c r="C2602">
        <v>1780</v>
      </c>
      <c r="D2602" t="s">
        <v>8</v>
      </c>
      <c r="G2602" t="s">
        <v>5</v>
      </c>
      <c r="H2602">
        <v>0</v>
      </c>
      <c r="I2602">
        <v>87</v>
      </c>
      <c r="J2602" s="1">
        <f>H2602/I2602</f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</row>
    <row r="2603" spans="1:2" ht="12.75">
      <c r="B2603">
        <f t="shared" si="47"/>
      </c>
    </row>
    <row r="2604" spans="1:2" ht="12.75">
      <c r="A2604" t="s">
        <v>433</v>
      </c>
      <c r="B2604">
        <f t="shared" si="47"/>
      </c>
    </row>
    <row r="2605" spans="1:2" ht="12.75">
      <c r="B2605">
        <f t="shared" si="47"/>
      </c>
    </row>
    <row r="2606" spans="1:22" ht="12.75">
      <c r="B2606">
        <f t="shared" si="47"/>
      </c>
      <c r="G2606" t="s">
        <v>2</v>
      </c>
      <c r="H2606">
        <v>11</v>
      </c>
      <c r="I2606">
        <f>I2589+I2594+I2599</f>
        <v>233</v>
      </c>
      <c r="J2606" s="1">
        <f>H2606/I2606</f>
        <v>0.04721030042918455</v>
      </c>
      <c r="K2606">
        <v>0</v>
      </c>
      <c r="L2606">
        <v>0</v>
      </c>
      <c r="M2606">
        <v>1</v>
      </c>
      <c r="N2606">
        <v>0</v>
      </c>
      <c r="O2606">
        <v>0</v>
      </c>
      <c r="P2606">
        <v>0</v>
      </c>
      <c r="Q2606">
        <v>0</v>
      </c>
      <c r="R2606">
        <v>3</v>
      </c>
      <c r="S2606">
        <v>5</v>
      </c>
      <c r="T2606">
        <v>0</v>
      </c>
      <c r="U2606">
        <v>0</v>
      </c>
      <c r="V2606">
        <v>2</v>
      </c>
    </row>
    <row r="2607" spans="1:22" ht="12.75">
      <c r="B2607">
        <f t="shared" si="47"/>
      </c>
      <c r="G2607" t="s">
        <v>3</v>
      </c>
      <c r="H2607">
        <v>3</v>
      </c>
      <c r="I2607">
        <f>I2590+I2595+I2600</f>
        <v>233</v>
      </c>
      <c r="J2607" s="1">
        <f>H2607/I2607</f>
        <v>0.012875536480686695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1</v>
      </c>
      <c r="U2607">
        <v>0</v>
      </c>
      <c r="V2607">
        <v>0</v>
      </c>
    </row>
    <row r="2608" spans="1:22" ht="12.75">
      <c r="B2608">
        <f t="shared" si="47"/>
      </c>
      <c r="G2608" t="s">
        <v>4</v>
      </c>
      <c r="H2608">
        <v>3</v>
      </c>
      <c r="I2608">
        <f>I2591+I2596+I2601</f>
        <v>233</v>
      </c>
      <c r="J2608" s="1">
        <f>H2608/I2608</f>
        <v>0.012875536480686695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1</v>
      </c>
      <c r="U2608">
        <v>0</v>
      </c>
      <c r="V2608">
        <v>0</v>
      </c>
    </row>
    <row r="2609" spans="1:22" ht="12.75">
      <c r="B2609" t="str">
        <f t="shared" si="47"/>
        <v>1790LIMON</v>
      </c>
      <c r="C2609">
        <v>1790</v>
      </c>
      <c r="D2609" t="s">
        <v>124</v>
      </c>
      <c r="G2609" t="s">
        <v>5</v>
      </c>
      <c r="H2609">
        <v>0</v>
      </c>
      <c r="I2609">
        <f>I2592+I2597+I2602</f>
        <v>233</v>
      </c>
      <c r="J2609" s="1">
        <f>H2609/I2609</f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</row>
    <row r="2610" spans="1:2" ht="12.75">
      <c r="B2610">
        <f t="shared" si="47"/>
      </c>
    </row>
    <row r="2611" spans="1:2" ht="12.75">
      <c r="A2611" t="s">
        <v>434</v>
      </c>
      <c r="B2611">
        <f t="shared" si="47"/>
      </c>
    </row>
    <row r="2612" spans="1:2" ht="12.75">
      <c r="B2612">
        <f t="shared" si="47"/>
      </c>
    </row>
    <row r="2613" spans="1:22" ht="12.75">
      <c r="B2613">
        <f t="shared" si="47"/>
      </c>
      <c r="F2613" t="s">
        <v>1</v>
      </c>
      <c r="G2613" t="s">
        <v>2</v>
      </c>
      <c r="H2613">
        <v>13</v>
      </c>
      <c r="I2613">
        <v>299</v>
      </c>
      <c r="J2613" s="1">
        <f>H2613/I2613</f>
        <v>0.043478260869565216</v>
      </c>
      <c r="K2613">
        <v>0</v>
      </c>
      <c r="L2613">
        <v>0</v>
      </c>
      <c r="M2613">
        <v>0</v>
      </c>
      <c r="N2613">
        <v>4</v>
      </c>
      <c r="O2613">
        <v>0</v>
      </c>
      <c r="P2613">
        <v>0</v>
      </c>
      <c r="Q2613">
        <v>0</v>
      </c>
      <c r="R2613">
        <v>5</v>
      </c>
      <c r="S2613">
        <v>2</v>
      </c>
      <c r="T2613">
        <v>0</v>
      </c>
      <c r="U2613">
        <v>0</v>
      </c>
      <c r="V2613">
        <v>0</v>
      </c>
    </row>
    <row r="2614" spans="1:22" ht="12.75">
      <c r="B2614">
        <f t="shared" si="47"/>
      </c>
      <c r="G2614" t="s">
        <v>3</v>
      </c>
      <c r="H2614">
        <v>0</v>
      </c>
      <c r="I2614">
        <v>299</v>
      </c>
      <c r="J2614" s="1">
        <f>H2614/I2614</f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</row>
    <row r="2615" spans="1:22" ht="12.75">
      <c r="B2615">
        <f t="shared" si="47"/>
      </c>
      <c r="G2615" t="s">
        <v>4</v>
      </c>
      <c r="H2615">
        <v>0</v>
      </c>
      <c r="I2615">
        <v>299</v>
      </c>
      <c r="J2615" s="1">
        <f>H2615/I2615</f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</row>
    <row r="2616" spans="1:22" ht="12.75">
      <c r="B2616">
        <f t="shared" si="47"/>
      </c>
      <c r="G2616" t="s">
        <v>5</v>
      </c>
      <c r="H2616">
        <v>0</v>
      </c>
      <c r="I2616">
        <v>299</v>
      </c>
      <c r="J2616" s="1">
        <f>H2616/I2616</f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</row>
    <row r="2617" spans="1:2" ht="12.75">
      <c r="B2617">
        <f t="shared" si="47"/>
      </c>
    </row>
    <row r="2618" spans="1:22" ht="12.75">
      <c r="B2618">
        <f t="shared" si="47"/>
      </c>
      <c r="F2618" t="s">
        <v>7</v>
      </c>
      <c r="G2618" t="s">
        <v>2</v>
      </c>
      <c r="H2618">
        <v>54</v>
      </c>
      <c r="I2618">
        <v>357</v>
      </c>
      <c r="J2618" s="1">
        <f>H2618/I2618</f>
        <v>0.15126050420168066</v>
      </c>
      <c r="K2618">
        <v>1</v>
      </c>
      <c r="L2618">
        <v>0</v>
      </c>
      <c r="M2618">
        <v>3</v>
      </c>
      <c r="N2618">
        <v>7</v>
      </c>
      <c r="O2618">
        <v>0</v>
      </c>
      <c r="P2618">
        <v>1</v>
      </c>
      <c r="Q2618">
        <v>0</v>
      </c>
      <c r="R2618">
        <v>20</v>
      </c>
      <c r="S2618">
        <v>4</v>
      </c>
      <c r="T2618">
        <v>0</v>
      </c>
      <c r="U2618">
        <v>0</v>
      </c>
      <c r="V2618">
        <v>2</v>
      </c>
    </row>
    <row r="2619" spans="1:22" ht="12.75">
      <c r="B2619">
        <f t="shared" si="47"/>
      </c>
      <c r="G2619" t="s">
        <v>3</v>
      </c>
      <c r="H2619">
        <v>2</v>
      </c>
      <c r="I2619">
        <v>357</v>
      </c>
      <c r="J2619" s="1">
        <f>H2619/I2619</f>
        <v>0.0056022408963585435</v>
      </c>
      <c r="K2619">
        <v>1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1</v>
      </c>
      <c r="T2619">
        <v>0</v>
      </c>
      <c r="U2619">
        <v>0</v>
      </c>
      <c r="V2619">
        <v>0</v>
      </c>
    </row>
    <row r="2620" spans="1:22" ht="12.75">
      <c r="B2620">
        <f t="shared" si="47"/>
      </c>
      <c r="G2620" t="s">
        <v>4</v>
      </c>
      <c r="H2620">
        <v>10</v>
      </c>
      <c r="I2620">
        <v>357</v>
      </c>
      <c r="J2620" s="1">
        <f>H2620/I2620</f>
        <v>0.028011204481792718</v>
      </c>
      <c r="K2620">
        <v>2</v>
      </c>
      <c r="L2620">
        <v>0</v>
      </c>
      <c r="M2620">
        <v>2</v>
      </c>
      <c r="N2620">
        <v>0</v>
      </c>
      <c r="O2620">
        <v>0</v>
      </c>
      <c r="P2620">
        <v>1</v>
      </c>
      <c r="Q2620">
        <v>0</v>
      </c>
      <c r="R2620">
        <v>2</v>
      </c>
      <c r="S2620">
        <v>2</v>
      </c>
      <c r="T2620">
        <v>0</v>
      </c>
      <c r="U2620">
        <v>0</v>
      </c>
      <c r="V2620">
        <v>0</v>
      </c>
    </row>
    <row r="2621" spans="1:22" ht="12.75">
      <c r="B2621" t="str">
        <f t="shared" si="47"/>
        <v>1790District</v>
      </c>
      <c r="C2621">
        <v>1790</v>
      </c>
      <c r="D2621" t="s">
        <v>8</v>
      </c>
      <c r="G2621" t="s">
        <v>5</v>
      </c>
      <c r="H2621">
        <v>0</v>
      </c>
      <c r="I2621">
        <v>357</v>
      </c>
      <c r="J2621" s="1">
        <f>H2621/I2621</f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</row>
    <row r="2622" spans="1:2" ht="12.75">
      <c r="B2622">
        <f t="shared" si="47"/>
      </c>
    </row>
    <row r="2623" spans="1:2" ht="12.75">
      <c r="A2623" t="s">
        <v>435</v>
      </c>
      <c r="B2623">
        <f t="shared" si="47"/>
      </c>
    </row>
    <row r="2624" spans="1:2" ht="12.75">
      <c r="B2624">
        <f t="shared" si="47"/>
      </c>
    </row>
    <row r="2625" spans="1:22" ht="12.75">
      <c r="B2625">
        <f t="shared" si="47"/>
      </c>
      <c r="G2625" t="s">
        <v>2</v>
      </c>
      <c r="H2625">
        <v>67</v>
      </c>
      <c r="I2625">
        <f>I2618+I2613</f>
        <v>656</v>
      </c>
      <c r="J2625" s="1">
        <f>H2625/I2625</f>
        <v>0.10213414634146341</v>
      </c>
      <c r="K2625">
        <v>1</v>
      </c>
      <c r="L2625">
        <v>0</v>
      </c>
      <c r="M2625">
        <v>3</v>
      </c>
      <c r="N2625">
        <v>11</v>
      </c>
      <c r="O2625">
        <v>0</v>
      </c>
      <c r="P2625">
        <v>1</v>
      </c>
      <c r="Q2625">
        <v>0</v>
      </c>
      <c r="R2625">
        <v>25</v>
      </c>
      <c r="S2625">
        <v>6</v>
      </c>
      <c r="T2625">
        <v>0</v>
      </c>
      <c r="U2625">
        <v>0</v>
      </c>
      <c r="V2625">
        <v>2</v>
      </c>
    </row>
    <row r="2626" spans="1:22" ht="12.75">
      <c r="B2626">
        <f t="shared" si="47"/>
      </c>
      <c r="G2626" t="s">
        <v>3</v>
      </c>
      <c r="H2626">
        <v>2</v>
      </c>
      <c r="I2626">
        <f>I2619+I2614</f>
        <v>656</v>
      </c>
      <c r="J2626" s="1">
        <f>H2626/I2626</f>
        <v>0.003048780487804878</v>
      </c>
      <c r="K2626">
        <v>1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1</v>
      </c>
      <c r="T2626">
        <v>0</v>
      </c>
      <c r="U2626">
        <v>0</v>
      </c>
      <c r="V2626">
        <v>0</v>
      </c>
    </row>
    <row r="2627" spans="1:22" ht="12.75">
      <c r="B2627">
        <f t="shared" si="47"/>
      </c>
      <c r="G2627" t="s">
        <v>4</v>
      </c>
      <c r="H2627">
        <v>10</v>
      </c>
      <c r="I2627">
        <f>I2620+I2615</f>
        <v>656</v>
      </c>
      <c r="J2627" s="1">
        <f>H2627/I2627</f>
        <v>0.01524390243902439</v>
      </c>
      <c r="K2627">
        <v>2</v>
      </c>
      <c r="L2627">
        <v>0</v>
      </c>
      <c r="M2627">
        <v>2</v>
      </c>
      <c r="N2627">
        <v>0</v>
      </c>
      <c r="O2627">
        <v>0</v>
      </c>
      <c r="P2627">
        <v>1</v>
      </c>
      <c r="Q2627">
        <v>0</v>
      </c>
      <c r="R2627">
        <v>2</v>
      </c>
      <c r="S2627">
        <v>2</v>
      </c>
      <c r="T2627">
        <v>0</v>
      </c>
      <c r="U2627">
        <v>0</v>
      </c>
      <c r="V2627">
        <v>0</v>
      </c>
    </row>
    <row r="2628" spans="1:22" ht="12.75">
      <c r="B2628" t="str">
        <f t="shared" si="47"/>
        <v>1810KARVAL</v>
      </c>
      <c r="C2628">
        <v>1810</v>
      </c>
      <c r="D2628" t="s">
        <v>125</v>
      </c>
      <c r="G2628" t="s">
        <v>5</v>
      </c>
      <c r="H2628">
        <v>0</v>
      </c>
      <c r="I2628">
        <f>I2621+I2616</f>
        <v>656</v>
      </c>
      <c r="J2628" s="1">
        <f>H2628/I2628</f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</row>
    <row r="2629" spans="1:2" ht="12.75">
      <c r="B2629">
        <f t="shared" si="47"/>
      </c>
    </row>
    <row r="2630" spans="1:2" ht="12.75">
      <c r="A2630" t="s">
        <v>436</v>
      </c>
      <c r="B2630">
        <f t="shared" si="47"/>
      </c>
    </row>
    <row r="2631" spans="1:2" ht="12.75">
      <c r="B2631">
        <f t="shared" si="47"/>
      </c>
    </row>
    <row r="2632" spans="1:22" ht="12.75">
      <c r="B2632">
        <f t="shared" si="47"/>
      </c>
      <c r="F2632" t="s">
        <v>1</v>
      </c>
      <c r="G2632" t="s">
        <v>2</v>
      </c>
      <c r="H2632">
        <v>0</v>
      </c>
      <c r="I2632">
        <v>43</v>
      </c>
      <c r="J2632" s="1">
        <f>H2632/I2632</f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</row>
    <row r="2633" spans="1:22" ht="12.75">
      <c r="B2633">
        <f aca="true" t="shared" si="48" ref="B2633:B2691">CONCATENATE(C2633,D2633,E2633)</f>
      </c>
      <c r="G2633" t="s">
        <v>3</v>
      </c>
      <c r="H2633">
        <v>0</v>
      </c>
      <c r="I2633">
        <v>43</v>
      </c>
      <c r="J2633" s="1">
        <f>H2633/I2633</f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</row>
    <row r="2634" spans="1:22" ht="12.75">
      <c r="B2634">
        <f t="shared" si="48"/>
      </c>
      <c r="G2634" t="s">
        <v>4</v>
      </c>
      <c r="H2634">
        <v>0</v>
      </c>
      <c r="I2634">
        <v>43</v>
      </c>
      <c r="J2634" s="1">
        <f>H2634/I2634</f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</row>
    <row r="2635" spans="1:22" ht="12.75">
      <c r="B2635">
        <f t="shared" si="48"/>
      </c>
      <c r="G2635" t="s">
        <v>5</v>
      </c>
      <c r="H2635">
        <v>0</v>
      </c>
      <c r="I2635">
        <v>43</v>
      </c>
      <c r="J2635" s="1">
        <f>H2635/I2635</f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</row>
    <row r="2636" spans="1:2" ht="12.75">
      <c r="B2636">
        <f t="shared" si="48"/>
      </c>
    </row>
    <row r="2637" spans="1:22" ht="12.75">
      <c r="B2637">
        <f t="shared" si="48"/>
      </c>
      <c r="F2637" t="s">
        <v>7</v>
      </c>
      <c r="G2637" t="s">
        <v>2</v>
      </c>
      <c r="H2637">
        <v>0</v>
      </c>
      <c r="I2637">
        <v>44</v>
      </c>
      <c r="J2637" s="1">
        <f>H2637/I2637</f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</row>
    <row r="2638" spans="1:22" ht="12.75">
      <c r="B2638">
        <f t="shared" si="48"/>
      </c>
      <c r="G2638" t="s">
        <v>3</v>
      </c>
      <c r="H2638">
        <v>0</v>
      </c>
      <c r="I2638">
        <v>44</v>
      </c>
      <c r="J2638" s="1">
        <f>H2638/I2638</f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</row>
    <row r="2639" spans="1:22" ht="12.75">
      <c r="B2639">
        <f t="shared" si="48"/>
      </c>
      <c r="G2639" t="s">
        <v>4</v>
      </c>
      <c r="H2639">
        <v>0</v>
      </c>
      <c r="I2639">
        <v>44</v>
      </c>
      <c r="J2639" s="1">
        <f>H2639/I2639</f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</row>
    <row r="2640" spans="1:22" ht="12.75">
      <c r="B2640" t="str">
        <f t="shared" si="48"/>
        <v>1810District</v>
      </c>
      <c r="C2640">
        <v>1810</v>
      </c>
      <c r="D2640" t="s">
        <v>8</v>
      </c>
      <c r="G2640" t="s">
        <v>5</v>
      </c>
      <c r="H2640">
        <v>0</v>
      </c>
      <c r="I2640">
        <v>44</v>
      </c>
      <c r="J2640" s="1">
        <f>H2640/I2640</f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</row>
    <row r="2641" spans="1:2" ht="12.75">
      <c r="B2641">
        <f t="shared" si="48"/>
      </c>
    </row>
    <row r="2642" spans="1:2" ht="12.75">
      <c r="A2642" t="s">
        <v>437</v>
      </c>
      <c r="B2642">
        <f t="shared" si="48"/>
      </c>
    </row>
    <row r="2643" spans="1:2" ht="12.75">
      <c r="B2643">
        <f t="shared" si="48"/>
      </c>
    </row>
    <row r="2644" spans="1:22" ht="12.75">
      <c r="B2644">
        <f t="shared" si="48"/>
      </c>
      <c r="G2644" t="s">
        <v>2</v>
      </c>
      <c r="H2644">
        <v>0</v>
      </c>
      <c r="I2644">
        <f>I2632+I2637</f>
        <v>87</v>
      </c>
      <c r="J2644" s="1">
        <f>H2644/I2644</f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</row>
    <row r="2645" spans="1:22" ht="12.75">
      <c r="B2645">
        <f t="shared" si="48"/>
      </c>
      <c r="G2645" t="s">
        <v>3</v>
      </c>
      <c r="H2645">
        <v>0</v>
      </c>
      <c r="I2645">
        <f>I2633+I2638</f>
        <v>87</v>
      </c>
      <c r="J2645" s="1">
        <f>H2645/I2645</f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</row>
    <row r="2646" spans="1:22" ht="12.75">
      <c r="B2646">
        <f t="shared" si="48"/>
      </c>
      <c r="G2646" t="s">
        <v>4</v>
      </c>
      <c r="H2646">
        <v>0</v>
      </c>
      <c r="I2646">
        <f>I2634+I2639</f>
        <v>87</v>
      </c>
      <c r="J2646" s="1">
        <f>H2646/I2646</f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</row>
    <row r="2647" spans="1:22" ht="12.75">
      <c r="B2647" t="str">
        <f t="shared" si="48"/>
        <v>LINCOLNTotals:</v>
      </c>
      <c r="C2647" t="s">
        <v>122</v>
      </c>
      <c r="D2647" t="s">
        <v>9</v>
      </c>
      <c r="G2647" t="s">
        <v>5</v>
      </c>
      <c r="H2647">
        <v>0</v>
      </c>
      <c r="I2647">
        <f>I2635+I2640</f>
        <v>87</v>
      </c>
      <c r="J2647" s="1">
        <f>H2647/I2647</f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</row>
    <row r="2648" spans="1:2" ht="12.75">
      <c r="B2648">
        <f t="shared" si="48"/>
      </c>
    </row>
    <row r="2649" spans="1:2" ht="12.75">
      <c r="A2649" t="s">
        <v>438</v>
      </c>
      <c r="B2649">
        <f t="shared" si="48"/>
      </c>
    </row>
    <row r="2650" spans="1:2" ht="12.75">
      <c r="B2650">
        <f t="shared" si="48"/>
      </c>
    </row>
    <row r="2651" spans="1:22" ht="12.75">
      <c r="B2651">
        <f t="shared" si="48"/>
      </c>
      <c r="G2651" t="s">
        <v>2</v>
      </c>
      <c r="H2651">
        <v>78</v>
      </c>
      <c r="I2651">
        <f>I2644+I2625+I2606</f>
        <v>976</v>
      </c>
      <c r="J2651" s="1">
        <f>H2651/I2651</f>
        <v>0.07991803278688525</v>
      </c>
      <c r="K2651">
        <v>1</v>
      </c>
      <c r="L2651">
        <v>0</v>
      </c>
      <c r="M2651">
        <v>4</v>
      </c>
      <c r="N2651">
        <v>11</v>
      </c>
      <c r="O2651">
        <v>0</v>
      </c>
      <c r="P2651">
        <v>1</v>
      </c>
      <c r="Q2651">
        <v>0</v>
      </c>
      <c r="R2651">
        <v>28</v>
      </c>
      <c r="S2651">
        <v>11</v>
      </c>
      <c r="T2651">
        <v>0</v>
      </c>
      <c r="U2651">
        <v>0</v>
      </c>
      <c r="V2651">
        <v>4</v>
      </c>
    </row>
    <row r="2652" spans="1:22" ht="12.75">
      <c r="B2652">
        <f t="shared" si="48"/>
      </c>
      <c r="G2652" t="s">
        <v>3</v>
      </c>
      <c r="H2652">
        <v>5</v>
      </c>
      <c r="I2652">
        <f>I2645+I2626+I2607</f>
        <v>976</v>
      </c>
      <c r="J2652" s="1">
        <f>H2652/I2652</f>
        <v>0.005122950819672131</v>
      </c>
      <c r="K2652">
        <v>1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1</v>
      </c>
      <c r="T2652">
        <v>1</v>
      </c>
      <c r="U2652">
        <v>0</v>
      </c>
      <c r="V2652">
        <v>0</v>
      </c>
    </row>
    <row r="2653" spans="1:22" ht="12.75">
      <c r="B2653">
        <f t="shared" si="48"/>
      </c>
      <c r="G2653" t="s">
        <v>4</v>
      </c>
      <c r="H2653">
        <v>13</v>
      </c>
      <c r="I2653">
        <f>I2646+I2627+I2608</f>
        <v>976</v>
      </c>
      <c r="J2653" s="1">
        <f>H2653/I2653</f>
        <v>0.01331967213114754</v>
      </c>
      <c r="K2653">
        <v>2</v>
      </c>
      <c r="L2653">
        <v>0</v>
      </c>
      <c r="M2653">
        <v>2</v>
      </c>
      <c r="N2653">
        <v>0</v>
      </c>
      <c r="O2653">
        <v>0</v>
      </c>
      <c r="P2653">
        <v>1</v>
      </c>
      <c r="Q2653">
        <v>0</v>
      </c>
      <c r="R2653">
        <v>2</v>
      </c>
      <c r="S2653">
        <v>2</v>
      </c>
      <c r="T2653">
        <v>1</v>
      </c>
      <c r="U2653">
        <v>0</v>
      </c>
      <c r="V2653">
        <v>0</v>
      </c>
    </row>
    <row r="2654" spans="1:22" ht="12.75">
      <c r="B2654">
        <f t="shared" si="48"/>
      </c>
      <c r="G2654" t="s">
        <v>5</v>
      </c>
      <c r="H2654">
        <v>0</v>
      </c>
      <c r="I2654">
        <f>I2647+I2628+I2609</f>
        <v>976</v>
      </c>
      <c r="J2654" s="1">
        <f>H2654/I2654</f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</row>
    <row r="2655" spans="1:3" ht="12.75">
      <c r="B2655" t="str">
        <f t="shared" si="48"/>
        <v>LOGAN</v>
      </c>
      <c r="C2655" t="s">
        <v>126</v>
      </c>
    </row>
    <row r="2656" spans="1:2" ht="12.75">
      <c r="B2656">
        <f t="shared" si="48"/>
      </c>
    </row>
    <row r="2657" spans="1:2" ht="12.75">
      <c r="A2657" t="s">
        <v>126</v>
      </c>
      <c r="B2657">
        <f t="shared" si="48"/>
      </c>
    </row>
    <row r="2658" spans="1:4" ht="12.75">
      <c r="B2658" t="str">
        <f t="shared" si="48"/>
        <v>1828VALLEY</v>
      </c>
      <c r="C2658">
        <v>1828</v>
      </c>
      <c r="D2658" t="s">
        <v>40</v>
      </c>
    </row>
    <row r="2659" spans="1:2" ht="12.75">
      <c r="B2659">
        <f t="shared" si="48"/>
      </c>
    </row>
    <row r="2660" spans="1:2" ht="12.75">
      <c r="A2660" t="s">
        <v>439</v>
      </c>
      <c r="B2660">
        <f t="shared" si="48"/>
      </c>
    </row>
    <row r="2661" spans="1:2" ht="12.75">
      <c r="B2661">
        <f t="shared" si="48"/>
      </c>
    </row>
    <row r="2662" spans="1:22" ht="12.75">
      <c r="B2662">
        <f t="shared" si="48"/>
      </c>
      <c r="F2662" t="s">
        <v>1</v>
      </c>
      <c r="G2662" t="s">
        <v>2</v>
      </c>
      <c r="H2662">
        <v>104</v>
      </c>
      <c r="I2662">
        <v>1345</v>
      </c>
      <c r="J2662" s="1">
        <f>H2662/I2662</f>
        <v>0.07732342007434945</v>
      </c>
      <c r="K2662">
        <v>0</v>
      </c>
      <c r="L2662">
        <v>0</v>
      </c>
      <c r="M2662">
        <v>0</v>
      </c>
      <c r="N2662">
        <v>15</v>
      </c>
      <c r="O2662">
        <v>0</v>
      </c>
      <c r="P2662">
        <v>0</v>
      </c>
      <c r="Q2662">
        <v>0</v>
      </c>
      <c r="R2662">
        <v>1</v>
      </c>
      <c r="S2662">
        <v>0</v>
      </c>
      <c r="T2662">
        <v>2</v>
      </c>
      <c r="U2662">
        <v>33</v>
      </c>
      <c r="V2662">
        <v>14</v>
      </c>
    </row>
    <row r="2663" spans="1:22" ht="12.75">
      <c r="B2663">
        <f t="shared" si="48"/>
      </c>
      <c r="G2663" t="s">
        <v>3</v>
      </c>
      <c r="H2663">
        <v>0</v>
      </c>
      <c r="I2663">
        <v>1345</v>
      </c>
      <c r="J2663" s="1">
        <f>H2663/I2663</f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</row>
    <row r="2664" spans="1:22" ht="12.75">
      <c r="B2664">
        <f t="shared" si="48"/>
      </c>
      <c r="G2664" t="s">
        <v>4</v>
      </c>
      <c r="H2664">
        <v>1</v>
      </c>
      <c r="I2664">
        <v>1345</v>
      </c>
      <c r="J2664" s="1">
        <f>H2664/I2664</f>
        <v>0.0007434944237918215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1</v>
      </c>
    </row>
    <row r="2665" spans="1:22" ht="12.75">
      <c r="B2665">
        <f t="shared" si="48"/>
      </c>
      <c r="G2665" t="s">
        <v>5</v>
      </c>
      <c r="H2665">
        <v>504</v>
      </c>
      <c r="I2665">
        <v>1345</v>
      </c>
      <c r="J2665" s="1">
        <f>H2665/I2665</f>
        <v>0.3747211895910781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162</v>
      </c>
      <c r="S2665">
        <v>17</v>
      </c>
      <c r="T2665">
        <v>1</v>
      </c>
      <c r="U2665">
        <v>18</v>
      </c>
      <c r="V2665">
        <v>96</v>
      </c>
    </row>
    <row r="2666" spans="1:2" ht="12.75">
      <c r="B2666">
        <f t="shared" si="48"/>
      </c>
    </row>
    <row r="2667" spans="1:22" ht="12.75">
      <c r="B2667">
        <f t="shared" si="48"/>
      </c>
      <c r="F2667" t="s">
        <v>6</v>
      </c>
      <c r="G2667" t="s">
        <v>2</v>
      </c>
      <c r="H2667">
        <v>463</v>
      </c>
      <c r="I2667">
        <v>581</v>
      </c>
      <c r="J2667" s="1">
        <f>H2667/I2667</f>
        <v>0.7969018932874354</v>
      </c>
      <c r="K2667">
        <v>4</v>
      </c>
      <c r="L2667">
        <v>0</v>
      </c>
      <c r="M2667">
        <v>6</v>
      </c>
      <c r="N2667">
        <v>12</v>
      </c>
      <c r="O2667">
        <v>0</v>
      </c>
      <c r="P2667">
        <v>0</v>
      </c>
      <c r="Q2667">
        <v>0</v>
      </c>
      <c r="R2667">
        <v>125</v>
      </c>
      <c r="S2667">
        <v>75</v>
      </c>
      <c r="T2667">
        <v>10</v>
      </c>
      <c r="U2667">
        <v>89</v>
      </c>
      <c r="V2667">
        <v>123</v>
      </c>
    </row>
    <row r="2668" spans="1:22" ht="12.75">
      <c r="B2668">
        <f t="shared" si="48"/>
      </c>
      <c r="G2668" t="s">
        <v>3</v>
      </c>
      <c r="H2668">
        <v>12</v>
      </c>
      <c r="I2668">
        <v>581</v>
      </c>
      <c r="J2668" s="1">
        <f>H2668/I2668</f>
        <v>0.020654044750430294</v>
      </c>
      <c r="K2668">
        <v>1</v>
      </c>
      <c r="L2668">
        <v>1</v>
      </c>
      <c r="M2668">
        <v>1</v>
      </c>
      <c r="N2668">
        <v>0</v>
      </c>
      <c r="O2668">
        <v>0</v>
      </c>
      <c r="P2668">
        <v>0</v>
      </c>
      <c r="Q2668">
        <v>0</v>
      </c>
      <c r="R2668">
        <v>9</v>
      </c>
      <c r="S2668">
        <v>0</v>
      </c>
      <c r="T2668">
        <v>0</v>
      </c>
      <c r="U2668">
        <v>0</v>
      </c>
      <c r="V2668">
        <v>0</v>
      </c>
    </row>
    <row r="2669" spans="1:22" ht="12.75">
      <c r="B2669">
        <f t="shared" si="48"/>
      </c>
      <c r="G2669" t="s">
        <v>4</v>
      </c>
      <c r="H2669">
        <v>6</v>
      </c>
      <c r="I2669">
        <v>581</v>
      </c>
      <c r="J2669" s="1">
        <f>H2669/I2669</f>
        <v>0.010327022375215147</v>
      </c>
      <c r="K2669">
        <v>5</v>
      </c>
      <c r="L2669">
        <v>1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</row>
    <row r="2670" spans="1:22" ht="12.75">
      <c r="B2670">
        <f t="shared" si="48"/>
      </c>
      <c r="G2670" t="s">
        <v>5</v>
      </c>
      <c r="H2670">
        <v>0</v>
      </c>
      <c r="I2670">
        <v>581</v>
      </c>
      <c r="J2670" s="1">
        <f>H2670/I2670</f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</row>
    <row r="2671" spans="1:2" ht="12.75">
      <c r="B2671">
        <f t="shared" si="48"/>
      </c>
    </row>
    <row r="2672" spans="1:22" ht="12.75">
      <c r="B2672">
        <f t="shared" si="48"/>
      </c>
      <c r="F2672" t="s">
        <v>7</v>
      </c>
      <c r="G2672" t="s">
        <v>2</v>
      </c>
      <c r="H2672">
        <v>186</v>
      </c>
      <c r="I2672">
        <v>950</v>
      </c>
      <c r="J2672" s="1">
        <f>H2672/I2672</f>
        <v>0.1957894736842105</v>
      </c>
      <c r="K2672">
        <v>3</v>
      </c>
      <c r="L2672">
        <v>5</v>
      </c>
      <c r="M2672">
        <v>6</v>
      </c>
      <c r="N2672">
        <v>12</v>
      </c>
      <c r="O2672">
        <v>1</v>
      </c>
      <c r="P2672">
        <v>2</v>
      </c>
      <c r="Q2672">
        <v>0</v>
      </c>
      <c r="R2672">
        <v>112</v>
      </c>
      <c r="S2672">
        <v>16</v>
      </c>
      <c r="T2672">
        <v>2</v>
      </c>
      <c r="U2672">
        <v>2</v>
      </c>
      <c r="V2672">
        <v>11</v>
      </c>
    </row>
    <row r="2673" spans="1:22" ht="12.75">
      <c r="B2673">
        <f t="shared" si="48"/>
      </c>
      <c r="G2673" t="s">
        <v>3</v>
      </c>
      <c r="H2673">
        <v>5</v>
      </c>
      <c r="I2673">
        <v>950</v>
      </c>
      <c r="J2673" s="1">
        <f>H2673/I2673</f>
        <v>0.005263157894736842</v>
      </c>
      <c r="K2673">
        <v>1</v>
      </c>
      <c r="L2673">
        <v>0</v>
      </c>
      <c r="M2673">
        <v>0</v>
      </c>
      <c r="N2673">
        <v>0</v>
      </c>
      <c r="O2673">
        <v>1</v>
      </c>
      <c r="P2673">
        <v>0</v>
      </c>
      <c r="Q2673">
        <v>0</v>
      </c>
      <c r="R2673">
        <v>3</v>
      </c>
      <c r="S2673">
        <v>0</v>
      </c>
      <c r="T2673">
        <v>0</v>
      </c>
      <c r="U2673">
        <v>0</v>
      </c>
      <c r="V2673">
        <v>0</v>
      </c>
    </row>
    <row r="2674" spans="1:22" ht="12.75">
      <c r="B2674">
        <f t="shared" si="48"/>
      </c>
      <c r="G2674" t="s">
        <v>4</v>
      </c>
      <c r="H2674">
        <v>7</v>
      </c>
      <c r="I2674">
        <v>950</v>
      </c>
      <c r="J2674" s="1">
        <f>H2674/I2674</f>
        <v>0.007368421052631579</v>
      </c>
      <c r="K2674">
        <v>0</v>
      </c>
      <c r="L2674">
        <v>4</v>
      </c>
      <c r="M2674">
        <v>0</v>
      </c>
      <c r="N2674">
        <v>0</v>
      </c>
      <c r="O2674">
        <v>0</v>
      </c>
      <c r="P2674">
        <v>1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</row>
    <row r="2675" spans="1:22" ht="12.75">
      <c r="B2675" t="str">
        <f t="shared" si="48"/>
        <v>1828District</v>
      </c>
      <c r="C2675">
        <v>1828</v>
      </c>
      <c r="D2675" t="s">
        <v>8</v>
      </c>
      <c r="G2675" t="s">
        <v>5</v>
      </c>
      <c r="H2675">
        <v>381</v>
      </c>
      <c r="I2675">
        <v>950</v>
      </c>
      <c r="J2675" s="1">
        <f>H2675/I2675</f>
        <v>0.4010526315789474</v>
      </c>
      <c r="K2675">
        <v>0</v>
      </c>
      <c r="L2675">
        <v>0</v>
      </c>
      <c r="M2675">
        <v>10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253</v>
      </c>
      <c r="T2675">
        <v>8</v>
      </c>
      <c r="U2675">
        <v>7</v>
      </c>
      <c r="V2675">
        <v>90</v>
      </c>
    </row>
    <row r="2676" spans="1:2" ht="12.75">
      <c r="B2676">
        <f t="shared" si="48"/>
      </c>
    </row>
    <row r="2677" spans="1:2" ht="12.75">
      <c r="A2677" t="s">
        <v>440</v>
      </c>
      <c r="B2677">
        <f t="shared" si="48"/>
      </c>
    </row>
    <row r="2678" spans="1:2" ht="12.75">
      <c r="B2678">
        <f t="shared" si="48"/>
      </c>
    </row>
    <row r="2679" spans="1:22" ht="12.75">
      <c r="B2679">
        <f t="shared" si="48"/>
      </c>
      <c r="G2679" t="s">
        <v>2</v>
      </c>
      <c r="H2679">
        <v>753</v>
      </c>
      <c r="I2679">
        <f>I2662+I2667+I2672</f>
        <v>2876</v>
      </c>
      <c r="J2679" s="1">
        <f>H2679/I2679</f>
        <v>0.26182197496522946</v>
      </c>
      <c r="K2679">
        <v>7</v>
      </c>
      <c r="L2679">
        <v>5</v>
      </c>
      <c r="M2679">
        <v>12</v>
      </c>
      <c r="N2679">
        <v>39</v>
      </c>
      <c r="O2679">
        <v>1</v>
      </c>
      <c r="P2679">
        <v>2</v>
      </c>
      <c r="Q2679">
        <v>0</v>
      </c>
      <c r="R2679">
        <v>238</v>
      </c>
      <c r="S2679">
        <v>91</v>
      </c>
      <c r="T2679">
        <v>14</v>
      </c>
      <c r="U2679">
        <v>124</v>
      </c>
      <c r="V2679">
        <v>148</v>
      </c>
    </row>
    <row r="2680" spans="1:22" ht="12.75">
      <c r="B2680">
        <f t="shared" si="48"/>
      </c>
      <c r="G2680" t="s">
        <v>3</v>
      </c>
      <c r="H2680">
        <v>17</v>
      </c>
      <c r="I2680">
        <f>I2663+I2668+I2673</f>
        <v>2876</v>
      </c>
      <c r="J2680" s="1">
        <f>H2680/I2680</f>
        <v>0.005910987482614743</v>
      </c>
      <c r="K2680">
        <v>2</v>
      </c>
      <c r="L2680">
        <v>1</v>
      </c>
      <c r="M2680">
        <v>1</v>
      </c>
      <c r="N2680">
        <v>0</v>
      </c>
      <c r="O2680">
        <v>1</v>
      </c>
      <c r="P2680">
        <v>0</v>
      </c>
      <c r="Q2680">
        <v>0</v>
      </c>
      <c r="R2680">
        <v>12</v>
      </c>
      <c r="S2680">
        <v>0</v>
      </c>
      <c r="T2680">
        <v>0</v>
      </c>
      <c r="U2680">
        <v>0</v>
      </c>
      <c r="V2680">
        <v>0</v>
      </c>
    </row>
    <row r="2681" spans="1:22" ht="12.75">
      <c r="B2681">
        <f t="shared" si="48"/>
      </c>
      <c r="G2681" t="s">
        <v>4</v>
      </c>
      <c r="H2681">
        <v>14</v>
      </c>
      <c r="I2681">
        <f>I2664+I2669+I2674</f>
        <v>2876</v>
      </c>
      <c r="J2681" s="1">
        <f>H2681/I2681</f>
        <v>0.004867872044506259</v>
      </c>
      <c r="K2681">
        <v>5</v>
      </c>
      <c r="L2681">
        <v>5</v>
      </c>
      <c r="M2681">
        <v>0</v>
      </c>
      <c r="N2681">
        <v>0</v>
      </c>
      <c r="O2681">
        <v>0</v>
      </c>
      <c r="P2681">
        <v>1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1</v>
      </c>
    </row>
    <row r="2682" spans="1:22" ht="12.75">
      <c r="B2682" t="str">
        <f t="shared" si="48"/>
        <v>1850FRENCHMAN</v>
      </c>
      <c r="C2682">
        <v>1850</v>
      </c>
      <c r="D2682" t="s">
        <v>127</v>
      </c>
      <c r="G2682" t="s">
        <v>5</v>
      </c>
      <c r="H2682">
        <v>885</v>
      </c>
      <c r="I2682">
        <f>I2665+I2670+I2675</f>
        <v>2876</v>
      </c>
      <c r="J2682" s="1">
        <f>H2682/I2682</f>
        <v>0.3077190542420028</v>
      </c>
      <c r="K2682">
        <v>0</v>
      </c>
      <c r="L2682">
        <v>0</v>
      </c>
      <c r="M2682">
        <v>10</v>
      </c>
      <c r="N2682">
        <v>0</v>
      </c>
      <c r="O2682">
        <v>0</v>
      </c>
      <c r="P2682">
        <v>0</v>
      </c>
      <c r="Q2682">
        <v>0</v>
      </c>
      <c r="R2682">
        <v>162</v>
      </c>
      <c r="S2682">
        <v>270</v>
      </c>
      <c r="T2682">
        <v>9</v>
      </c>
      <c r="U2682">
        <v>25</v>
      </c>
      <c r="V2682">
        <v>186</v>
      </c>
    </row>
    <row r="2683" spans="1:2" ht="12.75">
      <c r="B2683">
        <f t="shared" si="48"/>
      </c>
    </row>
    <row r="2684" spans="1:2" ht="12.75">
      <c r="A2684" t="s">
        <v>441</v>
      </c>
      <c r="B2684">
        <f t="shared" si="48"/>
      </c>
    </row>
    <row r="2685" spans="1:2" ht="12.75">
      <c r="B2685">
        <f t="shared" si="48"/>
      </c>
    </row>
    <row r="2686" spans="1:22" ht="12.75">
      <c r="B2686">
        <f t="shared" si="48"/>
      </c>
      <c r="F2686" t="s">
        <v>1</v>
      </c>
      <c r="G2686" t="s">
        <v>2</v>
      </c>
      <c r="H2686">
        <v>1</v>
      </c>
      <c r="I2686">
        <v>88</v>
      </c>
      <c r="J2686" s="1">
        <f>H2686/I2686</f>
        <v>0.011363636363636364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1</v>
      </c>
      <c r="T2686">
        <v>0</v>
      </c>
      <c r="U2686">
        <v>0</v>
      </c>
      <c r="V2686">
        <v>0</v>
      </c>
    </row>
    <row r="2687" spans="1:22" ht="12.75">
      <c r="B2687">
        <f t="shared" si="48"/>
      </c>
      <c r="G2687" t="s">
        <v>3</v>
      </c>
      <c r="H2687">
        <v>0</v>
      </c>
      <c r="I2687">
        <v>88</v>
      </c>
      <c r="J2687" s="1">
        <f>H2687/I2687</f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</row>
    <row r="2688" spans="1:22" ht="12.75">
      <c r="B2688">
        <f t="shared" si="48"/>
      </c>
      <c r="G2688" t="s">
        <v>4</v>
      </c>
      <c r="H2688">
        <v>0</v>
      </c>
      <c r="I2688">
        <v>88</v>
      </c>
      <c r="J2688" s="1">
        <f>H2688/I2688</f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</row>
    <row r="2689" spans="1:22" ht="12.75">
      <c r="B2689">
        <f t="shared" si="48"/>
      </c>
      <c r="G2689" t="s">
        <v>5</v>
      </c>
      <c r="H2689">
        <v>0</v>
      </c>
      <c r="I2689">
        <v>88</v>
      </c>
      <c r="J2689" s="1">
        <f>H2689/I2689</f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</row>
    <row r="2690" spans="1:2" ht="12.75">
      <c r="B2690">
        <f t="shared" si="48"/>
      </c>
    </row>
    <row r="2691" spans="1:22" ht="12.75">
      <c r="B2691">
        <f t="shared" si="48"/>
      </c>
      <c r="F2691" t="s">
        <v>6</v>
      </c>
      <c r="G2691" t="s">
        <v>2</v>
      </c>
      <c r="H2691">
        <v>0</v>
      </c>
      <c r="I2691">
        <v>110</v>
      </c>
      <c r="J2691" s="1">
        <f>H2691/I2691</f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</row>
    <row r="2692" spans="1:22" ht="12.75">
      <c r="B2692">
        <f aca="true" t="shared" si="49" ref="B2692:B2750">CONCATENATE(C2692,D2692,E2692)</f>
      </c>
      <c r="G2692" t="s">
        <v>3</v>
      </c>
      <c r="H2692">
        <v>0</v>
      </c>
      <c r="I2692">
        <v>110</v>
      </c>
      <c r="J2692" s="1">
        <f>H2692/I2692</f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</row>
    <row r="2693" spans="1:22" ht="12.75">
      <c r="B2693">
        <f t="shared" si="49"/>
      </c>
      <c r="G2693" t="s">
        <v>4</v>
      </c>
      <c r="H2693">
        <v>0</v>
      </c>
      <c r="I2693">
        <v>110</v>
      </c>
      <c r="J2693" s="1">
        <f>H2693/I2693</f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</row>
    <row r="2694" spans="1:22" ht="12.75">
      <c r="B2694">
        <f t="shared" si="49"/>
      </c>
      <c r="G2694" t="s">
        <v>5</v>
      </c>
      <c r="H2694">
        <v>0</v>
      </c>
      <c r="I2694">
        <v>110</v>
      </c>
      <c r="J2694" s="1">
        <f>H2694/I2694</f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</row>
    <row r="2695" spans="1:2" ht="12.75">
      <c r="B2695">
        <f t="shared" si="49"/>
      </c>
    </row>
    <row r="2696" spans="1:22" ht="12.75">
      <c r="B2696">
        <f t="shared" si="49"/>
      </c>
      <c r="F2696" t="s">
        <v>7</v>
      </c>
      <c r="G2696" t="s">
        <v>2</v>
      </c>
      <c r="H2696">
        <v>13</v>
      </c>
      <c r="I2696">
        <v>166</v>
      </c>
      <c r="J2696" s="1">
        <f>H2696/I2696</f>
        <v>0.0783132530120482</v>
      </c>
      <c r="K2696">
        <v>1</v>
      </c>
      <c r="L2696">
        <v>0</v>
      </c>
      <c r="M2696">
        <v>0</v>
      </c>
      <c r="N2696">
        <v>0</v>
      </c>
      <c r="O2696">
        <v>0</v>
      </c>
      <c r="P2696">
        <v>1</v>
      </c>
      <c r="Q2696">
        <v>0</v>
      </c>
      <c r="R2696">
        <v>5</v>
      </c>
      <c r="S2696">
        <v>6</v>
      </c>
      <c r="T2696">
        <v>0</v>
      </c>
      <c r="U2696">
        <v>0</v>
      </c>
      <c r="V2696">
        <v>0</v>
      </c>
    </row>
    <row r="2697" spans="1:22" ht="12.75">
      <c r="B2697">
        <f t="shared" si="49"/>
      </c>
      <c r="G2697" t="s">
        <v>3</v>
      </c>
      <c r="H2697">
        <v>0</v>
      </c>
      <c r="I2697">
        <v>166</v>
      </c>
      <c r="J2697" s="1">
        <f>H2697/I2697</f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</row>
    <row r="2698" spans="1:22" ht="12.75">
      <c r="B2698">
        <f t="shared" si="49"/>
      </c>
      <c r="G2698" t="s">
        <v>4</v>
      </c>
      <c r="H2698">
        <v>2</v>
      </c>
      <c r="I2698">
        <v>166</v>
      </c>
      <c r="J2698" s="1">
        <f>H2698/I2698</f>
        <v>0.012048192771084338</v>
      </c>
      <c r="K2698">
        <v>1</v>
      </c>
      <c r="L2698">
        <v>0</v>
      </c>
      <c r="M2698">
        <v>0</v>
      </c>
      <c r="N2698">
        <v>0</v>
      </c>
      <c r="O2698">
        <v>0</v>
      </c>
      <c r="P2698">
        <v>1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</row>
    <row r="2699" spans="1:22" ht="12.75">
      <c r="B2699" t="str">
        <f t="shared" si="49"/>
        <v>1850District</v>
      </c>
      <c r="C2699">
        <v>1850</v>
      </c>
      <c r="D2699" t="s">
        <v>8</v>
      </c>
      <c r="G2699" t="s">
        <v>5</v>
      </c>
      <c r="H2699">
        <v>0</v>
      </c>
      <c r="I2699">
        <v>166</v>
      </c>
      <c r="J2699" s="1">
        <f>H2699/I2699</f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</row>
    <row r="2700" spans="1:2" ht="12.75">
      <c r="B2700">
        <f t="shared" si="49"/>
      </c>
    </row>
    <row r="2701" spans="1:2" ht="12.75">
      <c r="A2701" t="s">
        <v>442</v>
      </c>
      <c r="B2701">
        <f t="shared" si="49"/>
      </c>
    </row>
    <row r="2702" spans="1:2" ht="12.75">
      <c r="B2702">
        <f t="shared" si="49"/>
      </c>
    </row>
    <row r="2703" spans="1:22" ht="12.75">
      <c r="B2703">
        <f t="shared" si="49"/>
      </c>
      <c r="G2703" t="s">
        <v>2</v>
      </c>
      <c r="H2703">
        <v>14</v>
      </c>
      <c r="I2703">
        <f>I2686+I2691+I2696</f>
        <v>364</v>
      </c>
      <c r="J2703" s="1">
        <f>H2703/I2703</f>
        <v>0.038461538461538464</v>
      </c>
      <c r="K2703">
        <v>1</v>
      </c>
      <c r="L2703">
        <v>0</v>
      </c>
      <c r="M2703">
        <v>0</v>
      </c>
      <c r="N2703">
        <v>0</v>
      </c>
      <c r="O2703">
        <v>0</v>
      </c>
      <c r="P2703">
        <v>1</v>
      </c>
      <c r="Q2703">
        <v>0</v>
      </c>
      <c r="R2703">
        <v>5</v>
      </c>
      <c r="S2703">
        <v>7</v>
      </c>
      <c r="T2703">
        <v>0</v>
      </c>
      <c r="U2703">
        <v>0</v>
      </c>
      <c r="V2703">
        <v>0</v>
      </c>
    </row>
    <row r="2704" spans="1:22" ht="12.75">
      <c r="B2704">
        <f t="shared" si="49"/>
      </c>
      <c r="G2704" t="s">
        <v>3</v>
      </c>
      <c r="H2704">
        <v>0</v>
      </c>
      <c r="I2704">
        <f>I2687+I2692+I2697</f>
        <v>364</v>
      </c>
      <c r="J2704" s="1">
        <f>H2704/I2704</f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</row>
    <row r="2705" spans="1:22" ht="12.75">
      <c r="B2705">
        <f t="shared" si="49"/>
      </c>
      <c r="G2705" t="s">
        <v>4</v>
      </c>
      <c r="H2705">
        <v>2</v>
      </c>
      <c r="I2705">
        <f>I2688+I2693+I2698</f>
        <v>364</v>
      </c>
      <c r="J2705" s="1">
        <f>H2705/I2705</f>
        <v>0.005494505494505495</v>
      </c>
      <c r="K2705">
        <v>1</v>
      </c>
      <c r="L2705">
        <v>0</v>
      </c>
      <c r="M2705">
        <v>0</v>
      </c>
      <c r="N2705">
        <v>0</v>
      </c>
      <c r="O2705">
        <v>0</v>
      </c>
      <c r="P2705">
        <v>1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</row>
    <row r="2706" spans="1:22" ht="12.75">
      <c r="B2706" t="str">
        <f t="shared" si="49"/>
        <v>1860BUFFALO</v>
      </c>
      <c r="C2706">
        <v>1860</v>
      </c>
      <c r="D2706" t="s">
        <v>128</v>
      </c>
      <c r="G2706" t="s">
        <v>5</v>
      </c>
      <c r="H2706">
        <v>0</v>
      </c>
      <c r="I2706">
        <f>I2689+I2694+I2699</f>
        <v>364</v>
      </c>
      <c r="J2706" s="1">
        <f>H2706/I2706</f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</row>
    <row r="2707" spans="1:2" ht="12.75">
      <c r="B2707">
        <f t="shared" si="49"/>
      </c>
    </row>
    <row r="2708" spans="1:2" ht="12.75">
      <c r="A2708" t="s">
        <v>443</v>
      </c>
      <c r="B2708">
        <f t="shared" si="49"/>
      </c>
    </row>
    <row r="2709" ht="12.75">
      <c r="B2709">
        <f t="shared" si="49"/>
      </c>
    </row>
    <row r="2710" spans="1:22" ht="12.75">
      <c r="B2710">
        <f t="shared" si="49"/>
      </c>
      <c r="F2710" t="s">
        <v>1</v>
      </c>
      <c r="G2710" t="s">
        <v>2</v>
      </c>
      <c r="H2710">
        <v>5</v>
      </c>
      <c r="I2710">
        <v>166</v>
      </c>
      <c r="J2710" s="1">
        <f>H2710/I2710</f>
        <v>0.030120481927710843</v>
      </c>
      <c r="K2710">
        <v>0</v>
      </c>
      <c r="L2710">
        <v>0</v>
      </c>
      <c r="M2710">
        <v>0</v>
      </c>
      <c r="N2710">
        <v>1</v>
      </c>
      <c r="O2710">
        <v>0</v>
      </c>
      <c r="P2710">
        <v>0</v>
      </c>
      <c r="Q2710">
        <v>0</v>
      </c>
      <c r="R2710">
        <v>1</v>
      </c>
      <c r="S2710">
        <v>1</v>
      </c>
      <c r="T2710">
        <v>0</v>
      </c>
      <c r="U2710">
        <v>0</v>
      </c>
      <c r="V2710">
        <v>1</v>
      </c>
    </row>
    <row r="2711" spans="1:22" ht="12.75">
      <c r="B2711">
        <f t="shared" si="49"/>
      </c>
      <c r="G2711" t="s">
        <v>3</v>
      </c>
      <c r="H2711">
        <v>0</v>
      </c>
      <c r="I2711">
        <v>166</v>
      </c>
      <c r="J2711" s="1">
        <f>H2711/I2711</f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</row>
    <row r="2712" spans="1:22" ht="12.75">
      <c r="B2712">
        <f t="shared" si="49"/>
      </c>
      <c r="G2712" t="s">
        <v>4</v>
      </c>
      <c r="H2712">
        <v>0</v>
      </c>
      <c r="I2712">
        <v>166</v>
      </c>
      <c r="J2712" s="1">
        <f>H2712/I2712</f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</row>
    <row r="2713" spans="1:22" ht="12.75">
      <c r="B2713">
        <f t="shared" si="49"/>
      </c>
      <c r="G2713" t="s">
        <v>5</v>
      </c>
      <c r="H2713">
        <v>0</v>
      </c>
      <c r="I2713">
        <v>166</v>
      </c>
      <c r="J2713" s="1">
        <f>H2713/I2713</f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</row>
    <row r="2714" spans="1:2" ht="12.75">
      <c r="B2714">
        <f t="shared" si="49"/>
      </c>
    </row>
    <row r="2715" spans="1:22" ht="12.75">
      <c r="B2715">
        <f t="shared" si="49"/>
      </c>
      <c r="F2715" t="s">
        <v>6</v>
      </c>
      <c r="G2715" t="s">
        <v>2</v>
      </c>
      <c r="H2715">
        <v>0</v>
      </c>
      <c r="I2715">
        <v>157</v>
      </c>
      <c r="J2715" s="1">
        <f>H2715/I2715</f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</row>
    <row r="2716" spans="1:22" ht="12.75">
      <c r="B2716">
        <f t="shared" si="49"/>
      </c>
      <c r="G2716" t="s">
        <v>3</v>
      </c>
      <c r="H2716">
        <v>0</v>
      </c>
      <c r="I2716">
        <v>157</v>
      </c>
      <c r="J2716" s="1">
        <f>H2716/I2716</f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</row>
    <row r="2717" spans="1:22" ht="12.75">
      <c r="B2717">
        <f t="shared" si="49"/>
      </c>
      <c r="G2717" t="s">
        <v>4</v>
      </c>
      <c r="H2717">
        <v>0</v>
      </c>
      <c r="I2717">
        <v>157</v>
      </c>
      <c r="J2717" s="1">
        <f>H2717/I2717</f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</row>
    <row r="2718" spans="1:22" ht="12.75">
      <c r="B2718">
        <f t="shared" si="49"/>
      </c>
      <c r="G2718" t="s">
        <v>5</v>
      </c>
      <c r="H2718">
        <v>0</v>
      </c>
      <c r="I2718">
        <v>157</v>
      </c>
      <c r="J2718" s="1">
        <f>H2718/I2718</f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</row>
    <row r="2719" spans="1:2" ht="12.75">
      <c r="B2719">
        <f t="shared" si="49"/>
      </c>
    </row>
    <row r="2720" spans="1:22" ht="12.75">
      <c r="B2720">
        <f t="shared" si="49"/>
      </c>
      <c r="F2720" t="s">
        <v>7</v>
      </c>
      <c r="G2720" t="s">
        <v>2</v>
      </c>
      <c r="H2720">
        <v>11</v>
      </c>
      <c r="I2720">
        <v>61</v>
      </c>
      <c r="J2720" s="1">
        <f>H2720/I2720</f>
        <v>0.18032786885245902</v>
      </c>
      <c r="K2720">
        <v>0</v>
      </c>
      <c r="L2720">
        <v>0</v>
      </c>
      <c r="M2720">
        <v>2</v>
      </c>
      <c r="N2720">
        <v>2</v>
      </c>
      <c r="O2720">
        <v>0</v>
      </c>
      <c r="P2720">
        <v>1</v>
      </c>
      <c r="Q2720">
        <v>0</v>
      </c>
      <c r="R2720">
        <v>2</v>
      </c>
      <c r="S2720">
        <v>0</v>
      </c>
      <c r="T2720">
        <v>0</v>
      </c>
      <c r="U2720">
        <v>0</v>
      </c>
      <c r="V2720">
        <v>4</v>
      </c>
    </row>
    <row r="2721" spans="1:22" ht="12.75">
      <c r="B2721">
        <f t="shared" si="49"/>
      </c>
      <c r="G2721" t="s">
        <v>3</v>
      </c>
      <c r="H2721">
        <v>0</v>
      </c>
      <c r="I2721">
        <v>61</v>
      </c>
      <c r="J2721" s="1">
        <f>H2721/I2721</f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</row>
    <row r="2722" spans="1:22" ht="12.75">
      <c r="B2722">
        <f t="shared" si="49"/>
      </c>
      <c r="G2722" t="s">
        <v>4</v>
      </c>
      <c r="H2722">
        <v>0</v>
      </c>
      <c r="I2722">
        <v>61</v>
      </c>
      <c r="J2722" s="1">
        <f>H2722/I2722</f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</row>
    <row r="2723" spans="1:22" ht="12.75">
      <c r="B2723" t="str">
        <f t="shared" si="49"/>
        <v>1860District</v>
      </c>
      <c r="C2723">
        <v>1860</v>
      </c>
      <c r="D2723" t="s">
        <v>8</v>
      </c>
      <c r="G2723" t="s">
        <v>5</v>
      </c>
      <c r="H2723">
        <v>0</v>
      </c>
      <c r="I2723">
        <v>61</v>
      </c>
      <c r="J2723" s="1">
        <f>H2723/I2723</f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</row>
    <row r="2724" spans="1:2" ht="12.75">
      <c r="B2724">
        <f t="shared" si="49"/>
      </c>
    </row>
    <row r="2725" spans="1:2" ht="12.75">
      <c r="A2725" t="s">
        <v>444</v>
      </c>
      <c r="B2725">
        <f t="shared" si="49"/>
      </c>
    </row>
    <row r="2726" spans="1:2" ht="12.75">
      <c r="B2726">
        <f t="shared" si="49"/>
      </c>
    </row>
    <row r="2727" spans="1:22" ht="12.75">
      <c r="B2727">
        <f t="shared" si="49"/>
      </c>
      <c r="G2727" t="s">
        <v>2</v>
      </c>
      <c r="H2727">
        <v>16</v>
      </c>
      <c r="I2727">
        <f>I2710+I2715+I2720</f>
        <v>384</v>
      </c>
      <c r="J2727" s="1">
        <f>H2727/I2727</f>
        <v>0.041666666666666664</v>
      </c>
      <c r="K2727">
        <v>0</v>
      </c>
      <c r="L2727">
        <v>0</v>
      </c>
      <c r="M2727">
        <v>2</v>
      </c>
      <c r="N2727">
        <v>3</v>
      </c>
      <c r="O2727">
        <v>0</v>
      </c>
      <c r="P2727">
        <v>1</v>
      </c>
      <c r="Q2727">
        <v>0</v>
      </c>
      <c r="R2727">
        <v>3</v>
      </c>
      <c r="S2727">
        <v>1</v>
      </c>
      <c r="T2727">
        <v>0</v>
      </c>
      <c r="U2727">
        <v>0</v>
      </c>
      <c r="V2727">
        <v>5</v>
      </c>
    </row>
    <row r="2728" spans="1:22" ht="12.75">
      <c r="B2728">
        <f t="shared" si="49"/>
      </c>
      <c r="G2728" t="s">
        <v>3</v>
      </c>
      <c r="H2728">
        <v>0</v>
      </c>
      <c r="I2728">
        <f>I2711+I2716+I2721</f>
        <v>384</v>
      </c>
      <c r="J2728" s="1">
        <f>H2728/I2728</f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</row>
    <row r="2729" spans="1:22" ht="12.75">
      <c r="B2729">
        <f t="shared" si="49"/>
      </c>
      <c r="G2729" t="s">
        <v>4</v>
      </c>
      <c r="H2729">
        <v>0</v>
      </c>
      <c r="I2729">
        <f>I2712+I2717+I2722</f>
        <v>384</v>
      </c>
      <c r="J2729" s="1">
        <f>H2729/I2729</f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</row>
    <row r="2730" spans="1:22" ht="12.75">
      <c r="B2730" t="str">
        <f t="shared" si="49"/>
        <v>1870PLATEAU</v>
      </c>
      <c r="C2730">
        <v>1870</v>
      </c>
      <c r="D2730" t="s">
        <v>129</v>
      </c>
      <c r="G2730" t="s">
        <v>5</v>
      </c>
      <c r="H2730">
        <v>0</v>
      </c>
      <c r="I2730">
        <f>I2713+I2718+I2723</f>
        <v>384</v>
      </c>
      <c r="J2730" s="1">
        <f>H2730/I2730</f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</row>
    <row r="2731" spans="1:2" ht="12.75">
      <c r="B2731">
        <f t="shared" si="49"/>
      </c>
    </row>
    <row r="2732" spans="1:2" ht="12.75">
      <c r="A2732" t="s">
        <v>445</v>
      </c>
      <c r="B2732">
        <f t="shared" si="49"/>
      </c>
    </row>
    <row r="2733" spans="1:2" ht="12.75">
      <c r="B2733">
        <f t="shared" si="49"/>
      </c>
    </row>
    <row r="2734" spans="1:22" ht="12.75">
      <c r="B2734">
        <f t="shared" si="49"/>
      </c>
      <c r="F2734" t="s">
        <v>1</v>
      </c>
      <c r="G2734" t="s">
        <v>2</v>
      </c>
      <c r="H2734">
        <v>4</v>
      </c>
      <c r="I2734">
        <v>61</v>
      </c>
      <c r="J2734" s="1">
        <f>H2734/I2734</f>
        <v>0.06557377049180328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4</v>
      </c>
      <c r="S2734">
        <v>0</v>
      </c>
      <c r="T2734">
        <v>0</v>
      </c>
      <c r="U2734">
        <v>0</v>
      </c>
      <c r="V2734">
        <v>0</v>
      </c>
    </row>
    <row r="2735" spans="1:22" ht="12.75">
      <c r="B2735">
        <f t="shared" si="49"/>
      </c>
      <c r="G2735" t="s">
        <v>3</v>
      </c>
      <c r="H2735">
        <v>0</v>
      </c>
      <c r="I2735">
        <v>61</v>
      </c>
      <c r="J2735" s="1">
        <f>H2735/I2735</f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</row>
    <row r="2736" spans="1:22" ht="12.75">
      <c r="B2736">
        <f t="shared" si="49"/>
      </c>
      <c r="G2736" t="s">
        <v>4</v>
      </c>
      <c r="H2736">
        <v>0</v>
      </c>
      <c r="I2736">
        <v>61</v>
      </c>
      <c r="J2736" s="1">
        <f>H2736/I2736</f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</row>
    <row r="2737" spans="1:22" ht="12.75">
      <c r="B2737">
        <f t="shared" si="49"/>
      </c>
      <c r="G2737" t="s">
        <v>5</v>
      </c>
      <c r="H2737">
        <v>1</v>
      </c>
      <c r="I2737">
        <v>61</v>
      </c>
      <c r="J2737" s="1">
        <f>H2737/I2737</f>
        <v>0.01639344262295082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1</v>
      </c>
      <c r="S2737">
        <v>0</v>
      </c>
      <c r="T2737">
        <v>0</v>
      </c>
      <c r="U2737">
        <v>0</v>
      </c>
      <c r="V2737">
        <v>0</v>
      </c>
    </row>
    <row r="2738" spans="1:2" ht="12.75">
      <c r="B2738">
        <f t="shared" si="49"/>
      </c>
    </row>
    <row r="2739" spans="1:22" ht="12.75">
      <c r="B2739">
        <f t="shared" si="49"/>
      </c>
      <c r="F2739" t="s">
        <v>7</v>
      </c>
      <c r="G2739" t="s">
        <v>2</v>
      </c>
      <c r="H2739">
        <v>11</v>
      </c>
      <c r="I2739">
        <v>98</v>
      </c>
      <c r="J2739" s="1">
        <f>H2739/I2739</f>
        <v>0.11224489795918367</v>
      </c>
      <c r="K2739">
        <v>0</v>
      </c>
      <c r="L2739">
        <v>0</v>
      </c>
      <c r="M2739">
        <v>0</v>
      </c>
      <c r="N2739">
        <v>2</v>
      </c>
      <c r="O2739">
        <v>2</v>
      </c>
      <c r="P2739">
        <v>0</v>
      </c>
      <c r="Q2739">
        <v>0</v>
      </c>
      <c r="R2739">
        <v>3</v>
      </c>
      <c r="S2739">
        <v>2</v>
      </c>
      <c r="T2739">
        <v>0</v>
      </c>
      <c r="U2739">
        <v>0</v>
      </c>
      <c r="V2739">
        <v>1</v>
      </c>
    </row>
    <row r="2740" spans="1:22" ht="12.75">
      <c r="B2740">
        <f t="shared" si="49"/>
      </c>
      <c r="G2740" t="s">
        <v>3</v>
      </c>
      <c r="H2740">
        <v>0</v>
      </c>
      <c r="I2740">
        <v>98</v>
      </c>
      <c r="J2740" s="1">
        <f>H2740/I2740</f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</row>
    <row r="2741" spans="1:22" ht="12.75">
      <c r="B2741">
        <f t="shared" si="49"/>
      </c>
      <c r="G2741" t="s">
        <v>4</v>
      </c>
      <c r="H2741">
        <v>0</v>
      </c>
      <c r="I2741">
        <v>98</v>
      </c>
      <c r="J2741" s="1">
        <f>H2741/I2741</f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</row>
    <row r="2742" spans="1:22" ht="12.75">
      <c r="B2742" t="str">
        <f t="shared" si="49"/>
        <v>1870District</v>
      </c>
      <c r="C2742">
        <v>1870</v>
      </c>
      <c r="D2742" t="s">
        <v>8</v>
      </c>
      <c r="G2742" t="s">
        <v>5</v>
      </c>
      <c r="H2742">
        <v>13</v>
      </c>
      <c r="I2742">
        <v>98</v>
      </c>
      <c r="J2742" s="1">
        <f>H2742/I2742</f>
        <v>0.1326530612244898</v>
      </c>
      <c r="K2742">
        <v>0</v>
      </c>
      <c r="L2742">
        <v>0</v>
      </c>
      <c r="M2742">
        <v>0</v>
      </c>
      <c r="N2742">
        <v>1</v>
      </c>
      <c r="O2742">
        <v>0</v>
      </c>
      <c r="P2742">
        <v>0</v>
      </c>
      <c r="Q2742">
        <v>0</v>
      </c>
      <c r="R2742">
        <v>0</v>
      </c>
      <c r="S2742">
        <v>3</v>
      </c>
      <c r="T2742">
        <v>0</v>
      </c>
      <c r="U2742">
        <v>1</v>
      </c>
      <c r="V2742">
        <v>8</v>
      </c>
    </row>
    <row r="2743" spans="1:2" ht="12.75">
      <c r="B2743">
        <f t="shared" si="49"/>
      </c>
    </row>
    <row r="2744" spans="1:2" ht="12.75">
      <c r="A2744" t="s">
        <v>446</v>
      </c>
      <c r="B2744">
        <f t="shared" si="49"/>
      </c>
    </row>
    <row r="2745" spans="1:2" ht="12.75">
      <c r="B2745">
        <f t="shared" si="49"/>
      </c>
    </row>
    <row r="2746" spans="1:22" ht="12.75">
      <c r="B2746">
        <f t="shared" si="49"/>
      </c>
      <c r="G2746" t="s">
        <v>2</v>
      </c>
      <c r="H2746">
        <v>15</v>
      </c>
      <c r="I2746">
        <f>I2734+I2739</f>
        <v>159</v>
      </c>
      <c r="J2746" s="1">
        <f>H2746/I2746</f>
        <v>0.09433962264150944</v>
      </c>
      <c r="K2746">
        <v>0</v>
      </c>
      <c r="L2746">
        <v>0</v>
      </c>
      <c r="M2746">
        <v>0</v>
      </c>
      <c r="N2746">
        <v>2</v>
      </c>
      <c r="O2746">
        <v>2</v>
      </c>
      <c r="P2746">
        <v>0</v>
      </c>
      <c r="Q2746">
        <v>0</v>
      </c>
      <c r="R2746">
        <v>7</v>
      </c>
      <c r="S2746">
        <v>2</v>
      </c>
      <c r="T2746">
        <v>0</v>
      </c>
      <c r="U2746">
        <v>0</v>
      </c>
      <c r="V2746">
        <v>1</v>
      </c>
    </row>
    <row r="2747" spans="1:22" ht="12.75">
      <c r="B2747">
        <f t="shared" si="49"/>
      </c>
      <c r="G2747" t="s">
        <v>3</v>
      </c>
      <c r="H2747">
        <v>0</v>
      </c>
      <c r="I2747">
        <f>I2735+I2740</f>
        <v>159</v>
      </c>
      <c r="J2747" s="1">
        <f>H2747/I2747</f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</row>
    <row r="2748" spans="1:22" ht="12.75">
      <c r="B2748">
        <f t="shared" si="49"/>
      </c>
      <c r="G2748" t="s">
        <v>4</v>
      </c>
      <c r="H2748">
        <v>0</v>
      </c>
      <c r="I2748">
        <f>I2736+I2741</f>
        <v>159</v>
      </c>
      <c r="J2748" s="1">
        <f>H2748/I2748</f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</row>
    <row r="2749" spans="1:22" ht="12.75">
      <c r="B2749" t="str">
        <f t="shared" si="49"/>
        <v>LOGANTotals:</v>
      </c>
      <c r="C2749" t="s">
        <v>126</v>
      </c>
      <c r="D2749" t="s">
        <v>9</v>
      </c>
      <c r="G2749" t="s">
        <v>5</v>
      </c>
      <c r="H2749">
        <v>14</v>
      </c>
      <c r="I2749">
        <f>I2737+I2742</f>
        <v>159</v>
      </c>
      <c r="J2749" s="1">
        <f>H2749/I2749</f>
        <v>0.0880503144654088</v>
      </c>
      <c r="K2749">
        <v>0</v>
      </c>
      <c r="L2749">
        <v>0</v>
      </c>
      <c r="M2749">
        <v>0</v>
      </c>
      <c r="N2749">
        <v>1</v>
      </c>
      <c r="O2749">
        <v>0</v>
      </c>
      <c r="P2749">
        <v>0</v>
      </c>
      <c r="Q2749">
        <v>0</v>
      </c>
      <c r="R2749">
        <v>1</v>
      </c>
      <c r="S2749">
        <v>3</v>
      </c>
      <c r="T2749">
        <v>0</v>
      </c>
      <c r="U2749">
        <v>1</v>
      </c>
      <c r="V2749">
        <v>8</v>
      </c>
    </row>
    <row r="2750" spans="1:2" ht="12.75">
      <c r="B2750">
        <f t="shared" si="49"/>
      </c>
    </row>
    <row r="2751" spans="1:2" ht="12.75">
      <c r="A2751" t="s">
        <v>447</v>
      </c>
      <c r="B2751">
        <f aca="true" t="shared" si="50" ref="B2751:B2809">CONCATENATE(C2751,D2751,E2751)</f>
      </c>
    </row>
    <row r="2752" spans="1:2" ht="12.75">
      <c r="B2752">
        <f t="shared" si="50"/>
      </c>
    </row>
    <row r="2753" spans="1:22" ht="12.75">
      <c r="B2753">
        <f t="shared" si="50"/>
      </c>
      <c r="G2753" t="s">
        <v>2</v>
      </c>
      <c r="H2753">
        <v>798</v>
      </c>
      <c r="I2753">
        <f>I2746+I2727+I2703+I2679</f>
        <v>3783</v>
      </c>
      <c r="J2753" s="1">
        <f>H2753/I2753</f>
        <v>0.21094369547977795</v>
      </c>
      <c r="K2753">
        <v>8</v>
      </c>
      <c r="L2753">
        <v>5</v>
      </c>
      <c r="M2753">
        <v>14</v>
      </c>
      <c r="N2753">
        <v>44</v>
      </c>
      <c r="O2753">
        <v>3</v>
      </c>
      <c r="P2753">
        <v>4</v>
      </c>
      <c r="Q2753">
        <v>0</v>
      </c>
      <c r="R2753">
        <v>253</v>
      </c>
      <c r="S2753">
        <v>101</v>
      </c>
      <c r="T2753">
        <v>14</v>
      </c>
      <c r="U2753">
        <v>124</v>
      </c>
      <c r="V2753">
        <v>154</v>
      </c>
    </row>
    <row r="2754" spans="1:22" ht="12.75">
      <c r="B2754">
        <f t="shared" si="50"/>
      </c>
      <c r="G2754" t="s">
        <v>3</v>
      </c>
      <c r="H2754">
        <v>17</v>
      </c>
      <c r="I2754">
        <f>I2747+I2728+I2704+I2680</f>
        <v>3783</v>
      </c>
      <c r="J2754" s="1">
        <f>H2754/I2754</f>
        <v>0.004493787998942638</v>
      </c>
      <c r="K2754">
        <v>2</v>
      </c>
      <c r="L2754">
        <v>1</v>
      </c>
      <c r="M2754">
        <v>1</v>
      </c>
      <c r="N2754">
        <v>0</v>
      </c>
      <c r="O2754">
        <v>1</v>
      </c>
      <c r="P2754">
        <v>0</v>
      </c>
      <c r="Q2754">
        <v>0</v>
      </c>
      <c r="R2754">
        <v>12</v>
      </c>
      <c r="S2754">
        <v>0</v>
      </c>
      <c r="T2754">
        <v>0</v>
      </c>
      <c r="U2754">
        <v>0</v>
      </c>
      <c r="V2754">
        <v>0</v>
      </c>
    </row>
    <row r="2755" spans="1:22" ht="12.75">
      <c r="B2755" t="str">
        <f t="shared" si="50"/>
        <v>_x000C_</v>
      </c>
      <c r="D2755" t="s">
        <v>10</v>
      </c>
      <c r="G2755" t="s">
        <v>4</v>
      </c>
      <c r="H2755">
        <v>16</v>
      </c>
      <c r="I2755">
        <f>I2748+I2729+I2705+I2681</f>
        <v>3783</v>
      </c>
      <c r="J2755" s="1">
        <f>H2755/I2755</f>
        <v>0.0042294475284166</v>
      </c>
      <c r="K2755">
        <v>6</v>
      </c>
      <c r="L2755">
        <v>5</v>
      </c>
      <c r="M2755">
        <v>0</v>
      </c>
      <c r="N2755">
        <v>0</v>
      </c>
      <c r="O2755">
        <v>0</v>
      </c>
      <c r="P2755">
        <v>2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1</v>
      </c>
    </row>
    <row r="2756" spans="1:22" ht="12.75">
      <c r="B2756">
        <f t="shared" si="50"/>
      </c>
      <c r="G2756" t="s">
        <v>5</v>
      </c>
      <c r="H2756">
        <v>899</v>
      </c>
      <c r="I2756">
        <f>I2749+I2730+I2706+I2682</f>
        <v>3783</v>
      </c>
      <c r="J2756" s="1">
        <f>H2756/I2756</f>
        <v>0.23764208300290773</v>
      </c>
      <c r="K2756">
        <v>0</v>
      </c>
      <c r="L2756">
        <v>0</v>
      </c>
      <c r="M2756">
        <v>10</v>
      </c>
      <c r="N2756">
        <v>1</v>
      </c>
      <c r="O2756">
        <v>0</v>
      </c>
      <c r="P2756">
        <v>0</v>
      </c>
      <c r="Q2756">
        <v>0</v>
      </c>
      <c r="R2756">
        <v>163</v>
      </c>
      <c r="S2756">
        <v>273</v>
      </c>
      <c r="T2756">
        <v>9</v>
      </c>
      <c r="U2756">
        <v>26</v>
      </c>
      <c r="V2756">
        <v>194</v>
      </c>
    </row>
    <row r="2757" spans="2:3" ht="12.75">
      <c r="B2757" t="str">
        <f t="shared" si="50"/>
        <v>MESA</v>
      </c>
      <c r="C2757" t="s">
        <v>130</v>
      </c>
    </row>
    <row r="2758" spans="1:2" ht="12.75">
      <c r="B2758">
        <f t="shared" si="50"/>
      </c>
    </row>
    <row r="2759" spans="1:2" ht="12.75">
      <c r="A2759" t="s">
        <v>130</v>
      </c>
      <c r="B2759">
        <f t="shared" si="50"/>
      </c>
    </row>
    <row r="2760" spans="1:4" ht="12.75">
      <c r="B2760" t="str">
        <f t="shared" si="50"/>
        <v>1980DE</v>
      </c>
      <c r="C2760">
        <v>1980</v>
      </c>
      <c r="D2760" t="s">
        <v>17</v>
      </c>
    </row>
    <row r="2761" spans="1:2" ht="12.75">
      <c r="B2761">
        <f t="shared" si="50"/>
      </c>
    </row>
    <row r="2762" spans="1:2" ht="12.75">
      <c r="A2762" t="s">
        <v>448</v>
      </c>
      <c r="B2762">
        <f t="shared" si="50"/>
      </c>
    </row>
    <row r="2763" spans="1:2" ht="12.75">
      <c r="B2763">
        <f t="shared" si="50"/>
      </c>
    </row>
    <row r="2764" spans="1:22" ht="12.75">
      <c r="B2764">
        <f t="shared" si="50"/>
      </c>
      <c r="F2764" t="s">
        <v>1</v>
      </c>
      <c r="G2764" t="s">
        <v>2</v>
      </c>
      <c r="H2764">
        <v>7</v>
      </c>
      <c r="I2764">
        <v>109</v>
      </c>
      <c r="J2764" s="1">
        <f>H2764/I2764</f>
        <v>0.06422018348623854</v>
      </c>
      <c r="K2764">
        <v>0</v>
      </c>
      <c r="L2764">
        <v>0</v>
      </c>
      <c r="M2764">
        <v>0</v>
      </c>
      <c r="N2764">
        <v>3</v>
      </c>
      <c r="O2764">
        <v>0</v>
      </c>
      <c r="P2764">
        <v>0</v>
      </c>
      <c r="Q2764">
        <v>0</v>
      </c>
      <c r="R2764">
        <v>3</v>
      </c>
      <c r="S2764">
        <v>1</v>
      </c>
      <c r="T2764">
        <v>0</v>
      </c>
      <c r="U2764">
        <v>0</v>
      </c>
      <c r="V2764">
        <v>0</v>
      </c>
    </row>
    <row r="2765" spans="1:22" ht="12.75">
      <c r="B2765">
        <f t="shared" si="50"/>
      </c>
      <c r="G2765" t="s">
        <v>3</v>
      </c>
      <c r="H2765">
        <v>0</v>
      </c>
      <c r="I2765">
        <v>109</v>
      </c>
      <c r="J2765" s="1">
        <f>H2765/I2765</f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</row>
    <row r="2766" spans="1:22" ht="12.75">
      <c r="B2766">
        <f t="shared" si="50"/>
      </c>
      <c r="G2766" t="s">
        <v>4</v>
      </c>
      <c r="H2766">
        <v>0</v>
      </c>
      <c r="I2766">
        <v>109</v>
      </c>
      <c r="J2766" s="1">
        <f>H2766/I2766</f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</row>
    <row r="2767" spans="1:22" ht="12.75">
      <c r="B2767">
        <f t="shared" si="50"/>
      </c>
      <c r="G2767" t="s">
        <v>5</v>
      </c>
      <c r="H2767">
        <v>0</v>
      </c>
      <c r="I2767">
        <v>109</v>
      </c>
      <c r="J2767" s="1">
        <f>H2767/I2767</f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</row>
    <row r="2768" spans="1:2" ht="12.75">
      <c r="B2768">
        <f t="shared" si="50"/>
      </c>
    </row>
    <row r="2769" spans="1:22" ht="12.75">
      <c r="B2769">
        <f t="shared" si="50"/>
      </c>
      <c r="F2769" t="s">
        <v>7</v>
      </c>
      <c r="G2769" t="s">
        <v>2</v>
      </c>
      <c r="H2769">
        <v>5</v>
      </c>
      <c r="I2769">
        <v>108</v>
      </c>
      <c r="J2769" s="1">
        <f>H2769/I2769</f>
        <v>0.046296296296296294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4</v>
      </c>
      <c r="S2769">
        <v>1</v>
      </c>
      <c r="T2769">
        <v>0</v>
      </c>
      <c r="U2769">
        <v>0</v>
      </c>
      <c r="V2769">
        <v>0</v>
      </c>
    </row>
    <row r="2770" spans="1:22" ht="12.75">
      <c r="B2770">
        <f t="shared" si="50"/>
      </c>
      <c r="G2770" t="s">
        <v>3</v>
      </c>
      <c r="H2770">
        <v>0</v>
      </c>
      <c r="I2770">
        <v>108</v>
      </c>
      <c r="J2770" s="1">
        <f>H2770/I2770</f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</row>
    <row r="2771" spans="1:22" ht="12.75">
      <c r="B2771">
        <f t="shared" si="50"/>
      </c>
      <c r="G2771" t="s">
        <v>4</v>
      </c>
      <c r="H2771">
        <v>0</v>
      </c>
      <c r="I2771">
        <v>108</v>
      </c>
      <c r="J2771" s="1">
        <f>H2771/I2771</f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</row>
    <row r="2772" spans="1:22" ht="12.75">
      <c r="B2772" t="str">
        <f t="shared" si="50"/>
        <v>1980District</v>
      </c>
      <c r="C2772">
        <v>1980</v>
      </c>
      <c r="D2772" t="s">
        <v>8</v>
      </c>
      <c r="G2772" t="s">
        <v>5</v>
      </c>
      <c r="H2772">
        <v>0</v>
      </c>
      <c r="I2772">
        <v>108</v>
      </c>
      <c r="J2772" s="1">
        <f>H2772/I2772</f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</row>
    <row r="2773" spans="1:2" ht="12.75">
      <c r="B2773">
        <f t="shared" si="50"/>
      </c>
    </row>
    <row r="2774" spans="1:2" ht="12.75">
      <c r="A2774" t="s">
        <v>449</v>
      </c>
      <c r="B2774">
        <f t="shared" si="50"/>
      </c>
    </row>
    <row r="2775" spans="1:2" ht="12.75">
      <c r="B2775">
        <f t="shared" si="50"/>
      </c>
    </row>
    <row r="2776" spans="1:22" ht="12.75">
      <c r="B2776">
        <f t="shared" si="50"/>
      </c>
      <c r="G2776" t="s">
        <v>2</v>
      </c>
      <c r="H2776">
        <v>12</v>
      </c>
      <c r="I2776">
        <f>I2764+I2769</f>
        <v>217</v>
      </c>
      <c r="J2776" s="1">
        <f>H2776/I2776</f>
        <v>0.055299539170506916</v>
      </c>
      <c r="K2776">
        <v>0</v>
      </c>
      <c r="L2776">
        <v>0</v>
      </c>
      <c r="M2776">
        <v>0</v>
      </c>
      <c r="N2776">
        <v>3</v>
      </c>
      <c r="O2776">
        <v>0</v>
      </c>
      <c r="P2776">
        <v>0</v>
      </c>
      <c r="Q2776">
        <v>0</v>
      </c>
      <c r="R2776">
        <v>7</v>
      </c>
      <c r="S2776">
        <v>2</v>
      </c>
      <c r="T2776">
        <v>0</v>
      </c>
      <c r="U2776">
        <v>0</v>
      </c>
      <c r="V2776">
        <v>0</v>
      </c>
    </row>
    <row r="2777" spans="1:22" ht="12.75">
      <c r="B2777">
        <f t="shared" si="50"/>
      </c>
      <c r="G2777" t="s">
        <v>3</v>
      </c>
      <c r="H2777">
        <v>0</v>
      </c>
      <c r="I2777">
        <f>I2765+I2770</f>
        <v>217</v>
      </c>
      <c r="J2777" s="1">
        <f>H2777/I2777</f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</row>
    <row r="2778" spans="1:22" ht="12.75">
      <c r="B2778">
        <f t="shared" si="50"/>
      </c>
      <c r="G2778" t="s">
        <v>4</v>
      </c>
      <c r="H2778">
        <v>0</v>
      </c>
      <c r="I2778">
        <f>I2766+I2771</f>
        <v>217</v>
      </c>
      <c r="J2778" s="1">
        <f>H2778/I2778</f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</row>
    <row r="2779" spans="1:22" ht="12.75">
      <c r="B2779" t="str">
        <f t="shared" si="50"/>
        <v>1990PLATEAU</v>
      </c>
      <c r="C2779">
        <v>1990</v>
      </c>
      <c r="D2779" t="s">
        <v>129</v>
      </c>
      <c r="G2779" t="s">
        <v>5</v>
      </c>
      <c r="H2779">
        <v>0</v>
      </c>
      <c r="I2779">
        <f>I2767+I2772</f>
        <v>217</v>
      </c>
      <c r="J2779" s="1">
        <f>H2779/I2779</f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</row>
    <row r="2780" spans="1:2" ht="12.75">
      <c r="B2780">
        <f t="shared" si="50"/>
      </c>
    </row>
    <row r="2781" spans="1:2" ht="12.75">
      <c r="A2781" t="s">
        <v>450</v>
      </c>
      <c r="B2781">
        <f t="shared" si="50"/>
      </c>
    </row>
    <row r="2782" spans="1:2" ht="12.75">
      <c r="B2782">
        <f t="shared" si="50"/>
      </c>
    </row>
    <row r="2783" spans="1:22" ht="12.75">
      <c r="B2783">
        <f t="shared" si="50"/>
      </c>
      <c r="F2783" t="s">
        <v>1</v>
      </c>
      <c r="G2783" t="s">
        <v>2</v>
      </c>
      <c r="H2783">
        <v>4</v>
      </c>
      <c r="I2783">
        <v>171</v>
      </c>
      <c r="J2783" s="1">
        <f>H2783/I2783</f>
        <v>0.023391812865497075</v>
      </c>
      <c r="K2783">
        <v>0</v>
      </c>
      <c r="L2783">
        <v>0</v>
      </c>
      <c r="M2783">
        <v>0</v>
      </c>
      <c r="N2783">
        <v>4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</row>
    <row r="2784" spans="1:22" ht="12.75">
      <c r="B2784">
        <f t="shared" si="50"/>
      </c>
      <c r="G2784" t="s">
        <v>3</v>
      </c>
      <c r="H2784">
        <v>0</v>
      </c>
      <c r="I2784">
        <v>171</v>
      </c>
      <c r="J2784" s="1">
        <f>H2784/I2784</f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</row>
    <row r="2785" spans="1:22" ht="12.75">
      <c r="B2785">
        <f t="shared" si="50"/>
      </c>
      <c r="G2785" t="s">
        <v>4</v>
      </c>
      <c r="H2785">
        <v>0</v>
      </c>
      <c r="I2785">
        <v>171</v>
      </c>
      <c r="J2785" s="1">
        <f>H2785/I2785</f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</row>
    <row r="2786" spans="1:22" ht="12.75">
      <c r="B2786">
        <f t="shared" si="50"/>
      </c>
      <c r="G2786" t="s">
        <v>5</v>
      </c>
      <c r="H2786">
        <v>0</v>
      </c>
      <c r="I2786">
        <v>171</v>
      </c>
      <c r="J2786" s="1">
        <f>H2786/I2786</f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</row>
    <row r="2787" spans="1:2" ht="12.75">
      <c r="B2787">
        <f t="shared" si="50"/>
      </c>
    </row>
    <row r="2788" spans="1:22" ht="12.75">
      <c r="B2788">
        <f t="shared" si="50"/>
      </c>
      <c r="F2788" t="s">
        <v>6</v>
      </c>
      <c r="G2788" t="s">
        <v>2</v>
      </c>
      <c r="H2788">
        <v>52</v>
      </c>
      <c r="I2788">
        <v>90</v>
      </c>
      <c r="J2788" s="1">
        <f>H2788/I2788</f>
        <v>0.5777777777777777</v>
      </c>
      <c r="K2788">
        <v>3</v>
      </c>
      <c r="L2788">
        <v>0</v>
      </c>
      <c r="M2788">
        <v>0</v>
      </c>
      <c r="N2788">
        <v>7</v>
      </c>
      <c r="O2788">
        <v>0</v>
      </c>
      <c r="P2788">
        <v>0</v>
      </c>
      <c r="Q2788">
        <v>0</v>
      </c>
      <c r="R2788">
        <v>23</v>
      </c>
      <c r="S2788">
        <v>12</v>
      </c>
      <c r="T2788">
        <v>1</v>
      </c>
      <c r="U2788">
        <v>0</v>
      </c>
      <c r="V2788">
        <v>6</v>
      </c>
    </row>
    <row r="2789" spans="1:22" ht="12.75">
      <c r="B2789">
        <f t="shared" si="50"/>
      </c>
      <c r="G2789" t="s">
        <v>3</v>
      </c>
      <c r="H2789">
        <v>2</v>
      </c>
      <c r="I2789">
        <v>90</v>
      </c>
      <c r="J2789" s="1">
        <f>H2789/I2789</f>
        <v>0.022222222222222223</v>
      </c>
      <c r="K2789">
        <v>1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1</v>
      </c>
      <c r="V2789">
        <v>0</v>
      </c>
    </row>
    <row r="2790" spans="1:22" ht="12.75">
      <c r="B2790">
        <f t="shared" si="50"/>
      </c>
      <c r="G2790" t="s">
        <v>4</v>
      </c>
      <c r="H2790">
        <v>4</v>
      </c>
      <c r="I2790">
        <v>90</v>
      </c>
      <c r="J2790" s="1">
        <f>H2790/I2790</f>
        <v>0.044444444444444446</v>
      </c>
      <c r="K2790">
        <v>4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</row>
    <row r="2791" spans="1:22" ht="12.75">
      <c r="B2791">
        <f t="shared" si="50"/>
      </c>
      <c r="G2791" t="s">
        <v>5</v>
      </c>
      <c r="H2791">
        <v>0</v>
      </c>
      <c r="I2791">
        <v>90</v>
      </c>
      <c r="J2791" s="1">
        <f>H2791/I2791</f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</row>
    <row r="2792" spans="1:2" ht="12.75">
      <c r="B2792">
        <f t="shared" si="50"/>
      </c>
    </row>
    <row r="2793" spans="1:22" ht="12.75">
      <c r="B2793">
        <f t="shared" si="50"/>
      </c>
      <c r="F2793" t="s">
        <v>7</v>
      </c>
      <c r="G2793" t="s">
        <v>2</v>
      </c>
      <c r="H2793">
        <v>71</v>
      </c>
      <c r="I2793">
        <v>449</v>
      </c>
      <c r="J2793" s="1">
        <f>H2793/I2793</f>
        <v>0.15812917594654788</v>
      </c>
      <c r="K2793">
        <v>6</v>
      </c>
      <c r="L2793">
        <v>0</v>
      </c>
      <c r="M2793">
        <v>0</v>
      </c>
      <c r="N2793">
        <v>1</v>
      </c>
      <c r="O2793">
        <v>1</v>
      </c>
      <c r="P2793">
        <v>0</v>
      </c>
      <c r="Q2793">
        <v>0</v>
      </c>
      <c r="R2793">
        <v>11</v>
      </c>
      <c r="S2793">
        <v>16</v>
      </c>
      <c r="T2793">
        <v>4</v>
      </c>
      <c r="U2793">
        <v>0</v>
      </c>
      <c r="V2793">
        <v>32</v>
      </c>
    </row>
    <row r="2794" spans="1:22" ht="12.75">
      <c r="B2794">
        <f t="shared" si="50"/>
      </c>
      <c r="G2794" t="s">
        <v>3</v>
      </c>
      <c r="H2794">
        <v>0</v>
      </c>
      <c r="I2794">
        <v>449</v>
      </c>
      <c r="J2794" s="1">
        <f>H2794/I2794</f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</row>
    <row r="2795" spans="1:22" ht="12.75">
      <c r="B2795">
        <f t="shared" si="50"/>
      </c>
      <c r="G2795" t="s">
        <v>4</v>
      </c>
      <c r="H2795">
        <v>11</v>
      </c>
      <c r="I2795">
        <v>449</v>
      </c>
      <c r="J2795" s="1">
        <f>H2795/I2795</f>
        <v>0.024498886414253896</v>
      </c>
      <c r="K2795">
        <v>6</v>
      </c>
      <c r="L2795">
        <v>0</v>
      </c>
      <c r="M2795">
        <v>0</v>
      </c>
      <c r="N2795">
        <v>0</v>
      </c>
      <c r="O2795">
        <v>1</v>
      </c>
      <c r="P2795">
        <v>0</v>
      </c>
      <c r="Q2795">
        <v>0</v>
      </c>
      <c r="R2795">
        <v>0</v>
      </c>
      <c r="S2795">
        <v>0</v>
      </c>
      <c r="T2795">
        <v>4</v>
      </c>
      <c r="U2795">
        <v>0</v>
      </c>
      <c r="V2795">
        <v>0</v>
      </c>
    </row>
    <row r="2796" spans="1:22" ht="12.75">
      <c r="B2796" t="str">
        <f t="shared" si="50"/>
        <v>1990District</v>
      </c>
      <c r="C2796">
        <v>1990</v>
      </c>
      <c r="D2796" t="s">
        <v>8</v>
      </c>
      <c r="G2796" t="s">
        <v>5</v>
      </c>
      <c r="H2796">
        <v>0</v>
      </c>
      <c r="I2796">
        <v>449</v>
      </c>
      <c r="J2796" s="1">
        <f>H2796/I2796</f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</row>
    <row r="2797" spans="1:2" ht="12.75">
      <c r="B2797">
        <f t="shared" si="50"/>
      </c>
    </row>
    <row r="2798" spans="1:2" ht="12.75">
      <c r="A2798" t="s">
        <v>451</v>
      </c>
      <c r="B2798">
        <f t="shared" si="50"/>
      </c>
    </row>
    <row r="2799" spans="1:2" ht="12.75">
      <c r="B2799">
        <f t="shared" si="50"/>
      </c>
    </row>
    <row r="2800" spans="1:22" ht="12.75">
      <c r="B2800">
        <f t="shared" si="50"/>
      </c>
      <c r="G2800" t="s">
        <v>2</v>
      </c>
      <c r="H2800">
        <v>127</v>
      </c>
      <c r="I2800">
        <f>I2783+I2788+I2793</f>
        <v>710</v>
      </c>
      <c r="J2800" s="1">
        <f>H2800/I2800</f>
        <v>0.17887323943661973</v>
      </c>
      <c r="K2800">
        <v>9</v>
      </c>
      <c r="L2800">
        <v>0</v>
      </c>
      <c r="M2800">
        <v>0</v>
      </c>
      <c r="N2800">
        <v>12</v>
      </c>
      <c r="O2800">
        <v>1</v>
      </c>
      <c r="P2800">
        <v>0</v>
      </c>
      <c r="Q2800">
        <v>0</v>
      </c>
      <c r="R2800">
        <v>34</v>
      </c>
      <c r="S2800">
        <v>28</v>
      </c>
      <c r="T2800">
        <v>5</v>
      </c>
      <c r="U2800">
        <v>0</v>
      </c>
      <c r="V2800">
        <v>38</v>
      </c>
    </row>
    <row r="2801" spans="1:22" ht="12.75">
      <c r="B2801">
        <f t="shared" si="50"/>
      </c>
      <c r="G2801" t="s">
        <v>3</v>
      </c>
      <c r="H2801">
        <v>2</v>
      </c>
      <c r="I2801">
        <f>I2784+I2789+I2794</f>
        <v>710</v>
      </c>
      <c r="J2801" s="1">
        <f>H2801/I2801</f>
        <v>0.0028169014084507044</v>
      </c>
      <c r="K2801">
        <v>1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1</v>
      </c>
      <c r="V2801">
        <v>0</v>
      </c>
    </row>
    <row r="2802" spans="1:22" ht="12.75">
      <c r="B2802">
        <f t="shared" si="50"/>
      </c>
      <c r="G2802" t="s">
        <v>4</v>
      </c>
      <c r="H2802">
        <v>15</v>
      </c>
      <c r="I2802">
        <f>I2785+I2790+I2795</f>
        <v>710</v>
      </c>
      <c r="J2802" s="1">
        <f>H2802/I2802</f>
        <v>0.02112676056338028</v>
      </c>
      <c r="K2802">
        <v>10</v>
      </c>
      <c r="L2802">
        <v>0</v>
      </c>
      <c r="M2802">
        <v>0</v>
      </c>
      <c r="N2802">
        <v>0</v>
      </c>
      <c r="O2802">
        <v>1</v>
      </c>
      <c r="P2802">
        <v>0</v>
      </c>
      <c r="Q2802">
        <v>0</v>
      </c>
      <c r="R2802">
        <v>0</v>
      </c>
      <c r="S2802">
        <v>0</v>
      </c>
      <c r="T2802">
        <v>4</v>
      </c>
      <c r="U2802">
        <v>0</v>
      </c>
      <c r="V2802">
        <v>0</v>
      </c>
    </row>
    <row r="2803" spans="1:22" ht="12.75">
      <c r="B2803" t="str">
        <f t="shared" si="50"/>
        <v>2000MESA</v>
      </c>
      <c r="C2803">
        <v>2000</v>
      </c>
      <c r="D2803" t="s">
        <v>130</v>
      </c>
      <c r="G2803" t="s">
        <v>5</v>
      </c>
      <c r="H2803">
        <v>0</v>
      </c>
      <c r="I2803">
        <f>I2786+I2791+I2796</f>
        <v>710</v>
      </c>
      <c r="J2803" s="1">
        <f>H2803/I2803</f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</row>
    <row r="2804" spans="1:2" ht="12.75">
      <c r="B2804">
        <f t="shared" si="50"/>
      </c>
    </row>
    <row r="2805" spans="1:2" ht="12.75">
      <c r="A2805" t="s">
        <v>452</v>
      </c>
      <c r="B2805">
        <f t="shared" si="50"/>
      </c>
    </row>
    <row r="2806" spans="1:2" ht="12.75">
      <c r="B2806">
        <f t="shared" si="50"/>
      </c>
    </row>
    <row r="2807" spans="1:22" ht="12.75">
      <c r="B2807">
        <f t="shared" si="50"/>
      </c>
      <c r="F2807" t="s">
        <v>1</v>
      </c>
      <c r="G2807" t="s">
        <v>2</v>
      </c>
      <c r="H2807">
        <v>383</v>
      </c>
      <c r="I2807">
        <v>9229</v>
      </c>
      <c r="J2807" s="1">
        <f>H2807/I2807</f>
        <v>0.04149962076064579</v>
      </c>
      <c r="K2807">
        <v>1</v>
      </c>
      <c r="L2807">
        <v>0</v>
      </c>
      <c r="M2807">
        <v>0</v>
      </c>
      <c r="N2807">
        <v>0</v>
      </c>
      <c r="O2807">
        <v>10</v>
      </c>
      <c r="P2807">
        <v>0</v>
      </c>
      <c r="Q2807">
        <v>0</v>
      </c>
      <c r="R2807">
        <v>30</v>
      </c>
      <c r="S2807">
        <v>179</v>
      </c>
      <c r="T2807">
        <v>0</v>
      </c>
      <c r="U2807">
        <v>0</v>
      </c>
      <c r="V2807">
        <v>108</v>
      </c>
    </row>
    <row r="2808" spans="1:22" ht="12.75">
      <c r="B2808">
        <f t="shared" si="50"/>
      </c>
      <c r="G2808" t="s">
        <v>3</v>
      </c>
      <c r="H2808">
        <v>2</v>
      </c>
      <c r="I2808">
        <v>9229</v>
      </c>
      <c r="J2808" s="1">
        <f>H2808/I2808</f>
        <v>0.00021670820240546104</v>
      </c>
      <c r="K2808">
        <v>0</v>
      </c>
      <c r="L2808">
        <v>0</v>
      </c>
      <c r="M2808">
        <v>0</v>
      </c>
      <c r="N2808">
        <v>0</v>
      </c>
      <c r="O2808">
        <v>1</v>
      </c>
      <c r="P2808">
        <v>0</v>
      </c>
      <c r="Q2808">
        <v>0</v>
      </c>
      <c r="R2808">
        <v>0</v>
      </c>
      <c r="S2808">
        <v>1</v>
      </c>
      <c r="T2808">
        <v>0</v>
      </c>
      <c r="U2808">
        <v>0</v>
      </c>
      <c r="V2808">
        <v>0</v>
      </c>
    </row>
    <row r="2809" spans="1:22" ht="12.75">
      <c r="B2809">
        <f t="shared" si="50"/>
      </c>
      <c r="G2809" t="s">
        <v>4</v>
      </c>
      <c r="H2809">
        <v>5</v>
      </c>
      <c r="I2809">
        <v>9229</v>
      </c>
      <c r="J2809" s="1">
        <f>H2809/I2809</f>
        <v>0.0005417705060136526</v>
      </c>
      <c r="K2809">
        <v>0</v>
      </c>
      <c r="L2809">
        <v>0</v>
      </c>
      <c r="M2809">
        <v>0</v>
      </c>
      <c r="N2809">
        <v>0</v>
      </c>
      <c r="O2809">
        <v>1</v>
      </c>
      <c r="P2809">
        <v>0</v>
      </c>
      <c r="Q2809">
        <v>0</v>
      </c>
      <c r="R2809">
        <v>0</v>
      </c>
      <c r="S2809">
        <v>2</v>
      </c>
      <c r="T2809">
        <v>0</v>
      </c>
      <c r="U2809">
        <v>0</v>
      </c>
      <c r="V2809">
        <v>2</v>
      </c>
    </row>
    <row r="2810" spans="1:22" ht="12.75">
      <c r="B2810">
        <f aca="true" t="shared" si="51" ref="B2810:B2868">CONCATENATE(C2810,D2810,E2810)</f>
      </c>
      <c r="G2810" t="s">
        <v>5</v>
      </c>
      <c r="H2810">
        <v>0</v>
      </c>
      <c r="I2810">
        <v>9229</v>
      </c>
      <c r="J2810" s="1">
        <f>H2810/I2810</f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</row>
    <row r="2811" spans="1:2" ht="12.75">
      <c r="B2811">
        <f t="shared" si="51"/>
      </c>
    </row>
    <row r="2812" spans="1:22" ht="12.75">
      <c r="B2812">
        <f t="shared" si="51"/>
      </c>
      <c r="F2812" t="s">
        <v>6</v>
      </c>
      <c r="G2812" t="s">
        <v>2</v>
      </c>
      <c r="H2812">
        <v>2231</v>
      </c>
      <c r="I2812">
        <v>5284</v>
      </c>
      <c r="J2812" s="1">
        <f>H2812/I2812</f>
        <v>0.42221801665404995</v>
      </c>
      <c r="K2812">
        <v>15</v>
      </c>
      <c r="L2812">
        <v>5</v>
      </c>
      <c r="M2812">
        <v>33</v>
      </c>
      <c r="N2812">
        <v>2</v>
      </c>
      <c r="O2812">
        <v>10</v>
      </c>
      <c r="P2812">
        <v>0</v>
      </c>
      <c r="Q2812">
        <v>3</v>
      </c>
      <c r="R2812">
        <v>441</v>
      </c>
      <c r="S2812">
        <v>678</v>
      </c>
      <c r="T2812">
        <v>3</v>
      </c>
      <c r="U2812">
        <v>9</v>
      </c>
      <c r="V2812">
        <v>699</v>
      </c>
    </row>
    <row r="2813" spans="1:22" ht="12.75">
      <c r="B2813">
        <f t="shared" si="51"/>
      </c>
      <c r="G2813" t="s">
        <v>3</v>
      </c>
      <c r="H2813">
        <v>55</v>
      </c>
      <c r="I2813">
        <v>5284</v>
      </c>
      <c r="J2813" s="1">
        <f>H2813/I2813</f>
        <v>0.010408781226343679</v>
      </c>
      <c r="K2813">
        <v>10</v>
      </c>
      <c r="L2813">
        <v>1</v>
      </c>
      <c r="M2813">
        <v>0</v>
      </c>
      <c r="N2813">
        <v>1</v>
      </c>
      <c r="O2813">
        <v>3</v>
      </c>
      <c r="P2813">
        <v>0</v>
      </c>
      <c r="Q2813">
        <v>1</v>
      </c>
      <c r="R2813">
        <v>6</v>
      </c>
      <c r="S2813">
        <v>14</v>
      </c>
      <c r="T2813">
        <v>0</v>
      </c>
      <c r="U2813">
        <v>0</v>
      </c>
      <c r="V2813">
        <v>15</v>
      </c>
    </row>
    <row r="2814" spans="1:22" ht="12.75">
      <c r="B2814">
        <f t="shared" si="51"/>
      </c>
      <c r="G2814" t="s">
        <v>4</v>
      </c>
      <c r="H2814">
        <v>177</v>
      </c>
      <c r="I2814">
        <v>5284</v>
      </c>
      <c r="J2814" s="1">
        <f>H2814/I2814</f>
        <v>0.03349735049205148</v>
      </c>
      <c r="K2814">
        <v>15</v>
      </c>
      <c r="L2814">
        <v>3</v>
      </c>
      <c r="M2814">
        <v>4</v>
      </c>
      <c r="N2814">
        <v>3</v>
      </c>
      <c r="O2814">
        <v>4</v>
      </c>
      <c r="P2814">
        <v>0</v>
      </c>
      <c r="Q2814">
        <v>3</v>
      </c>
      <c r="R2814">
        <v>1</v>
      </c>
      <c r="S2814">
        <v>25</v>
      </c>
      <c r="T2814">
        <v>1</v>
      </c>
      <c r="U2814">
        <v>0</v>
      </c>
      <c r="V2814">
        <v>65</v>
      </c>
    </row>
    <row r="2815" spans="1:22" ht="12.75">
      <c r="B2815">
        <f t="shared" si="51"/>
      </c>
      <c r="G2815" t="s">
        <v>5</v>
      </c>
      <c r="H2815">
        <v>0</v>
      </c>
      <c r="I2815">
        <v>5284</v>
      </c>
      <c r="J2815" s="1">
        <f>H2815/I2815</f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</row>
    <row r="2816" spans="1:2" ht="12.75">
      <c r="B2816">
        <f t="shared" si="51"/>
      </c>
    </row>
    <row r="2817" spans="1:22" ht="12.75">
      <c r="B2817">
        <f t="shared" si="51"/>
      </c>
      <c r="F2817" t="s">
        <v>7</v>
      </c>
      <c r="G2817" t="s">
        <v>2</v>
      </c>
      <c r="H2817">
        <v>1088</v>
      </c>
      <c r="I2817">
        <v>7849</v>
      </c>
      <c r="J2817" s="1">
        <f>H2817/I2817</f>
        <v>0.13861638425277106</v>
      </c>
      <c r="K2817">
        <v>75</v>
      </c>
      <c r="L2817">
        <v>22</v>
      </c>
      <c r="M2817">
        <v>59</v>
      </c>
      <c r="N2817">
        <v>0</v>
      </c>
      <c r="O2817">
        <v>8</v>
      </c>
      <c r="P2817">
        <v>0</v>
      </c>
      <c r="Q2817">
        <v>7</v>
      </c>
      <c r="R2817">
        <v>161</v>
      </c>
      <c r="S2817">
        <v>238</v>
      </c>
      <c r="T2817">
        <v>3</v>
      </c>
      <c r="U2817">
        <v>0</v>
      </c>
      <c r="V2817">
        <v>288</v>
      </c>
    </row>
    <row r="2818" spans="1:22" ht="12.75">
      <c r="B2818">
        <f t="shared" si="51"/>
      </c>
      <c r="G2818" t="s">
        <v>3</v>
      </c>
      <c r="H2818">
        <v>51</v>
      </c>
      <c r="I2818">
        <v>7849</v>
      </c>
      <c r="J2818" s="1">
        <f>H2818/I2818</f>
        <v>0.006497643011848643</v>
      </c>
      <c r="K2818">
        <v>16</v>
      </c>
      <c r="L2818">
        <v>1</v>
      </c>
      <c r="M2818">
        <v>0</v>
      </c>
      <c r="N2818">
        <v>1</v>
      </c>
      <c r="O2818">
        <v>13</v>
      </c>
      <c r="P2818">
        <v>0</v>
      </c>
      <c r="Q2818">
        <v>3</v>
      </c>
      <c r="R2818">
        <v>3</v>
      </c>
      <c r="S2818">
        <v>9</v>
      </c>
      <c r="T2818">
        <v>1</v>
      </c>
      <c r="U2818">
        <v>0</v>
      </c>
      <c r="V2818">
        <v>3</v>
      </c>
    </row>
    <row r="2819" spans="1:22" ht="12.75">
      <c r="B2819">
        <f t="shared" si="51"/>
      </c>
      <c r="G2819" t="s">
        <v>4</v>
      </c>
      <c r="H2819">
        <v>378</v>
      </c>
      <c r="I2819">
        <v>7849</v>
      </c>
      <c r="J2819" s="1">
        <f>H2819/I2819</f>
        <v>0.048159001146642885</v>
      </c>
      <c r="K2819">
        <v>81</v>
      </c>
      <c r="L2819">
        <v>17</v>
      </c>
      <c r="M2819">
        <v>16</v>
      </c>
      <c r="N2819">
        <v>1</v>
      </c>
      <c r="O2819">
        <v>16</v>
      </c>
      <c r="P2819">
        <v>0</v>
      </c>
      <c r="Q2819">
        <v>8</v>
      </c>
      <c r="R2819">
        <v>4</v>
      </c>
      <c r="S2819">
        <v>32</v>
      </c>
      <c r="T2819">
        <v>1</v>
      </c>
      <c r="U2819">
        <v>0</v>
      </c>
      <c r="V2819">
        <v>84</v>
      </c>
    </row>
    <row r="2820" spans="1:22" ht="12.75">
      <c r="B2820" t="str">
        <f t="shared" si="51"/>
        <v>2000District</v>
      </c>
      <c r="C2820">
        <v>2000</v>
      </c>
      <c r="D2820" t="s">
        <v>8</v>
      </c>
      <c r="G2820" t="s">
        <v>5</v>
      </c>
      <c r="H2820">
        <v>0</v>
      </c>
      <c r="I2820">
        <v>7849</v>
      </c>
      <c r="J2820" s="1">
        <f>H2820/I2820</f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</row>
    <row r="2821" spans="1:2" ht="12.75">
      <c r="B2821">
        <f t="shared" si="51"/>
      </c>
    </row>
    <row r="2822" spans="1:2" ht="12.75">
      <c r="A2822" t="s">
        <v>453</v>
      </c>
      <c r="B2822">
        <f t="shared" si="51"/>
      </c>
    </row>
    <row r="2823" spans="1:2" ht="12.75">
      <c r="B2823">
        <f t="shared" si="51"/>
      </c>
    </row>
    <row r="2824" spans="1:22" ht="12.75">
      <c r="B2824">
        <f t="shared" si="51"/>
      </c>
      <c r="G2824" t="s">
        <v>2</v>
      </c>
      <c r="H2824">
        <v>3702</v>
      </c>
      <c r="I2824">
        <f>I2807+I2812+I2817</f>
        <v>22362</v>
      </c>
      <c r="J2824" s="1">
        <f>H2824/I2824</f>
        <v>0.16554869868526964</v>
      </c>
      <c r="K2824">
        <v>91</v>
      </c>
      <c r="L2824">
        <v>27</v>
      </c>
      <c r="M2824">
        <v>92</v>
      </c>
      <c r="N2824">
        <v>2</v>
      </c>
      <c r="O2824">
        <v>28</v>
      </c>
      <c r="P2824">
        <v>0</v>
      </c>
      <c r="Q2824">
        <v>10</v>
      </c>
      <c r="R2824">
        <v>632</v>
      </c>
      <c r="S2824">
        <v>1095</v>
      </c>
      <c r="T2824">
        <v>6</v>
      </c>
      <c r="U2824">
        <v>9</v>
      </c>
      <c r="V2824">
        <v>1095</v>
      </c>
    </row>
    <row r="2825" spans="1:22" ht="12.75">
      <c r="B2825">
        <f t="shared" si="51"/>
      </c>
      <c r="G2825" t="s">
        <v>3</v>
      </c>
      <c r="H2825">
        <v>108</v>
      </c>
      <c r="I2825">
        <f>I2808+I2813+I2818</f>
        <v>22362</v>
      </c>
      <c r="J2825" s="1">
        <f>H2825/I2825</f>
        <v>0.004829621679635095</v>
      </c>
      <c r="K2825">
        <v>26</v>
      </c>
      <c r="L2825">
        <v>2</v>
      </c>
      <c r="M2825">
        <v>0</v>
      </c>
      <c r="N2825">
        <v>2</v>
      </c>
      <c r="O2825">
        <v>17</v>
      </c>
      <c r="P2825">
        <v>0</v>
      </c>
      <c r="Q2825">
        <v>4</v>
      </c>
      <c r="R2825">
        <v>9</v>
      </c>
      <c r="S2825">
        <v>24</v>
      </c>
      <c r="T2825">
        <v>1</v>
      </c>
      <c r="U2825">
        <v>0</v>
      </c>
      <c r="V2825">
        <v>18</v>
      </c>
    </row>
    <row r="2826" spans="1:22" ht="12.75">
      <c r="B2826">
        <f t="shared" si="51"/>
      </c>
      <c r="G2826" t="s">
        <v>4</v>
      </c>
      <c r="H2826">
        <v>560</v>
      </c>
      <c r="I2826">
        <f>I2809+I2814+I2819</f>
        <v>22362</v>
      </c>
      <c r="J2826" s="1">
        <f>H2826/I2826</f>
        <v>0.025042482783293088</v>
      </c>
      <c r="K2826">
        <v>96</v>
      </c>
      <c r="L2826">
        <v>20</v>
      </c>
      <c r="M2826">
        <v>20</v>
      </c>
      <c r="N2826">
        <v>4</v>
      </c>
      <c r="O2826">
        <v>20</v>
      </c>
      <c r="P2826">
        <v>0</v>
      </c>
      <c r="Q2826">
        <v>11</v>
      </c>
      <c r="R2826">
        <v>5</v>
      </c>
      <c r="S2826">
        <v>59</v>
      </c>
      <c r="T2826">
        <v>2</v>
      </c>
      <c r="U2826">
        <v>0</v>
      </c>
      <c r="V2826">
        <v>151</v>
      </c>
    </row>
    <row r="2827" spans="1:22" ht="12.75">
      <c r="B2827" t="str">
        <f t="shared" si="51"/>
        <v>MESATotals:</v>
      </c>
      <c r="C2827" t="s">
        <v>130</v>
      </c>
      <c r="D2827" t="s">
        <v>9</v>
      </c>
      <c r="G2827" t="s">
        <v>5</v>
      </c>
      <c r="H2827">
        <v>0</v>
      </c>
      <c r="I2827">
        <f>I2810+I2815+I2820</f>
        <v>22362</v>
      </c>
      <c r="J2827" s="1">
        <f>H2827/I2827</f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</row>
    <row r="2828" spans="1:2" ht="12.75">
      <c r="B2828">
        <f t="shared" si="51"/>
      </c>
    </row>
    <row r="2829" spans="1:2" ht="12.75">
      <c r="A2829" t="s">
        <v>454</v>
      </c>
      <c r="B2829">
        <f t="shared" si="51"/>
      </c>
    </row>
    <row r="2830" spans="1:2" ht="12.75">
      <c r="B2830">
        <f t="shared" si="51"/>
      </c>
    </row>
    <row r="2831" spans="1:22" ht="12.75">
      <c r="B2831">
        <f t="shared" si="51"/>
      </c>
      <c r="G2831" t="s">
        <v>2</v>
      </c>
      <c r="H2831">
        <v>3841</v>
      </c>
      <c r="I2831">
        <f>I2824+I2800+I2776</f>
        <v>23289</v>
      </c>
      <c r="J2831" s="1">
        <f>H2831/I2831</f>
        <v>0.16492764824595302</v>
      </c>
      <c r="K2831">
        <v>100</v>
      </c>
      <c r="L2831">
        <v>27</v>
      </c>
      <c r="M2831">
        <v>92</v>
      </c>
      <c r="N2831">
        <v>17</v>
      </c>
      <c r="O2831">
        <v>29</v>
      </c>
      <c r="P2831">
        <v>0</v>
      </c>
      <c r="Q2831">
        <v>10</v>
      </c>
      <c r="R2831">
        <v>673</v>
      </c>
      <c r="S2831">
        <v>1125</v>
      </c>
      <c r="T2831">
        <v>11</v>
      </c>
      <c r="U2831">
        <v>9</v>
      </c>
      <c r="V2831">
        <v>1133</v>
      </c>
    </row>
    <row r="2832" spans="1:22" ht="12.75">
      <c r="B2832">
        <f t="shared" si="51"/>
      </c>
      <c r="G2832" t="s">
        <v>3</v>
      </c>
      <c r="H2832">
        <v>110</v>
      </c>
      <c r="I2832">
        <f>I2825+I2801+I2777</f>
        <v>23289</v>
      </c>
      <c r="J2832" s="1">
        <f>H2832/I2832</f>
        <v>0.004723259908111126</v>
      </c>
      <c r="K2832">
        <v>27</v>
      </c>
      <c r="L2832">
        <v>2</v>
      </c>
      <c r="M2832">
        <v>0</v>
      </c>
      <c r="N2832">
        <v>2</v>
      </c>
      <c r="O2832">
        <v>17</v>
      </c>
      <c r="P2832">
        <v>0</v>
      </c>
      <c r="Q2832">
        <v>4</v>
      </c>
      <c r="R2832">
        <v>9</v>
      </c>
      <c r="S2832">
        <v>24</v>
      </c>
      <c r="T2832">
        <v>1</v>
      </c>
      <c r="U2832">
        <v>1</v>
      </c>
      <c r="V2832">
        <v>18</v>
      </c>
    </row>
    <row r="2833" spans="1:22" ht="12.75">
      <c r="B2833">
        <f t="shared" si="51"/>
      </c>
      <c r="G2833" t="s">
        <v>4</v>
      </c>
      <c r="H2833">
        <v>575</v>
      </c>
      <c r="I2833">
        <f>I2826+I2802+I2778</f>
        <v>23289</v>
      </c>
      <c r="J2833" s="1">
        <f>H2833/I2833</f>
        <v>0.024689767701489975</v>
      </c>
      <c r="K2833">
        <v>106</v>
      </c>
      <c r="L2833">
        <v>20</v>
      </c>
      <c r="M2833">
        <v>20</v>
      </c>
      <c r="N2833">
        <v>4</v>
      </c>
      <c r="O2833">
        <v>22</v>
      </c>
      <c r="P2833">
        <v>0</v>
      </c>
      <c r="Q2833">
        <v>11</v>
      </c>
      <c r="R2833">
        <v>5</v>
      </c>
      <c r="S2833">
        <v>59</v>
      </c>
      <c r="T2833">
        <v>6</v>
      </c>
      <c r="U2833">
        <v>0</v>
      </c>
      <c r="V2833">
        <v>151</v>
      </c>
    </row>
    <row r="2834" spans="1:22" ht="12.75">
      <c r="B2834">
        <f t="shared" si="51"/>
      </c>
      <c r="G2834" t="s">
        <v>5</v>
      </c>
      <c r="H2834">
        <v>0</v>
      </c>
      <c r="I2834">
        <f>I2827+I2803+I2779</f>
        <v>23289</v>
      </c>
      <c r="J2834" s="1">
        <f>H2834/I2834</f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</row>
    <row r="2835" spans="1:3" ht="12.75">
      <c r="B2835" t="str">
        <f t="shared" si="51"/>
        <v>MINERAL</v>
      </c>
      <c r="C2835" t="s">
        <v>131</v>
      </c>
    </row>
    <row r="2836" spans="1:2" ht="12.75">
      <c r="B2836">
        <f t="shared" si="51"/>
      </c>
    </row>
    <row r="2837" spans="1:2" ht="12.75">
      <c r="A2837" t="s">
        <v>131</v>
      </c>
      <c r="B2837">
        <f t="shared" si="51"/>
      </c>
    </row>
    <row r="2838" spans="1:4" ht="12.75">
      <c r="B2838" t="str">
        <f t="shared" si="51"/>
        <v>2010CREEDE</v>
      </c>
      <c r="C2838">
        <v>2010</v>
      </c>
      <c r="D2838" t="s">
        <v>132</v>
      </c>
    </row>
    <row r="2839" spans="1:2" ht="12.75">
      <c r="B2839">
        <f t="shared" si="51"/>
      </c>
    </row>
    <row r="2840" spans="1:2" ht="12.75">
      <c r="A2840" t="s">
        <v>455</v>
      </c>
      <c r="B2840">
        <f t="shared" si="51"/>
      </c>
    </row>
    <row r="2841" spans="1:2" ht="12.75">
      <c r="B2841">
        <f t="shared" si="51"/>
      </c>
    </row>
    <row r="2842" spans="1:22" ht="12.75">
      <c r="B2842">
        <f t="shared" si="51"/>
      </c>
      <c r="F2842" t="s">
        <v>1</v>
      </c>
      <c r="G2842" t="s">
        <v>2</v>
      </c>
      <c r="H2842">
        <v>12</v>
      </c>
      <c r="I2842">
        <v>73</v>
      </c>
      <c r="J2842" s="1">
        <f>H2842/I2842</f>
        <v>0.1643835616438356</v>
      </c>
      <c r="K2842">
        <v>0</v>
      </c>
      <c r="L2842">
        <v>0</v>
      </c>
      <c r="M2842">
        <v>0</v>
      </c>
      <c r="N2842">
        <v>2</v>
      </c>
      <c r="O2842">
        <v>1</v>
      </c>
      <c r="P2842">
        <v>0</v>
      </c>
      <c r="Q2842">
        <v>0</v>
      </c>
      <c r="R2842">
        <v>4</v>
      </c>
      <c r="S2842">
        <v>0</v>
      </c>
      <c r="T2842">
        <v>0</v>
      </c>
      <c r="U2842">
        <v>2</v>
      </c>
      <c r="V2842">
        <v>0</v>
      </c>
    </row>
    <row r="2843" spans="1:22" ht="12.75">
      <c r="B2843">
        <f t="shared" si="51"/>
      </c>
      <c r="G2843" t="s">
        <v>3</v>
      </c>
      <c r="H2843">
        <v>0</v>
      </c>
      <c r="I2843">
        <v>73</v>
      </c>
      <c r="J2843" s="1">
        <f>H2843/I2843</f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</row>
    <row r="2844" spans="1:22" ht="12.75">
      <c r="B2844">
        <f t="shared" si="51"/>
      </c>
      <c r="G2844" t="s">
        <v>4</v>
      </c>
      <c r="H2844">
        <v>0</v>
      </c>
      <c r="I2844">
        <v>73</v>
      </c>
      <c r="J2844" s="1">
        <f>H2844/I2844</f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</row>
    <row r="2845" spans="1:22" ht="12.75">
      <c r="B2845">
        <f t="shared" si="51"/>
      </c>
      <c r="G2845" t="s">
        <v>5</v>
      </c>
      <c r="H2845">
        <v>0</v>
      </c>
      <c r="I2845">
        <v>73</v>
      </c>
      <c r="J2845" s="1">
        <f>H2845/I2845</f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</row>
    <row r="2846" spans="1:2" ht="12.75">
      <c r="B2846">
        <f t="shared" si="51"/>
      </c>
    </row>
    <row r="2847" spans="1:22" ht="12.75">
      <c r="B2847">
        <f t="shared" si="51"/>
      </c>
      <c r="F2847" t="s">
        <v>7</v>
      </c>
      <c r="G2847" t="s">
        <v>2</v>
      </c>
      <c r="H2847">
        <v>20</v>
      </c>
      <c r="I2847">
        <v>102</v>
      </c>
      <c r="J2847" s="1">
        <f>H2847/I2847</f>
        <v>0.19607843137254902</v>
      </c>
      <c r="K2847">
        <v>0</v>
      </c>
      <c r="L2847">
        <v>5</v>
      </c>
      <c r="M2847">
        <v>0</v>
      </c>
      <c r="N2847">
        <v>2</v>
      </c>
      <c r="O2847">
        <v>0</v>
      </c>
      <c r="P2847">
        <v>0</v>
      </c>
      <c r="Q2847">
        <v>0</v>
      </c>
      <c r="R2847">
        <v>1</v>
      </c>
      <c r="S2847">
        <v>0</v>
      </c>
      <c r="T2847">
        <v>0</v>
      </c>
      <c r="U2847">
        <v>0</v>
      </c>
      <c r="V2847">
        <v>0</v>
      </c>
    </row>
    <row r="2848" spans="1:22" ht="12.75">
      <c r="B2848">
        <f t="shared" si="51"/>
      </c>
      <c r="G2848" t="s">
        <v>3</v>
      </c>
      <c r="H2848">
        <v>1</v>
      </c>
      <c r="I2848">
        <v>102</v>
      </c>
      <c r="J2848" s="1">
        <f>H2848/I2848</f>
        <v>0.00980392156862745</v>
      </c>
      <c r="K2848">
        <v>0</v>
      </c>
      <c r="L2848">
        <v>0</v>
      </c>
      <c r="M2848">
        <v>0</v>
      </c>
      <c r="N2848">
        <v>0</v>
      </c>
      <c r="O2848">
        <v>1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</row>
    <row r="2849" spans="1:22" ht="12.75">
      <c r="B2849">
        <f t="shared" si="51"/>
      </c>
      <c r="G2849" t="s">
        <v>4</v>
      </c>
      <c r="H2849">
        <v>2</v>
      </c>
      <c r="I2849">
        <v>102</v>
      </c>
      <c r="J2849" s="1">
        <f>H2849/I2849</f>
        <v>0.0196078431372549</v>
      </c>
      <c r="K2849">
        <v>0</v>
      </c>
      <c r="L2849">
        <v>0</v>
      </c>
      <c r="M2849">
        <v>0</v>
      </c>
      <c r="N2849">
        <v>0</v>
      </c>
      <c r="O2849">
        <v>1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</row>
    <row r="2850" spans="1:22" ht="12.75">
      <c r="B2850" t="str">
        <f t="shared" si="51"/>
        <v>2010District</v>
      </c>
      <c r="C2850">
        <v>2010</v>
      </c>
      <c r="D2850" t="s">
        <v>8</v>
      </c>
      <c r="G2850" t="s">
        <v>5</v>
      </c>
      <c r="H2850">
        <v>0</v>
      </c>
      <c r="I2850">
        <v>102</v>
      </c>
      <c r="J2850" s="1">
        <f>H2850/I2850</f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</row>
    <row r="2851" spans="1:2" ht="12.75">
      <c r="B2851">
        <f t="shared" si="51"/>
      </c>
    </row>
    <row r="2852" spans="1:2" ht="12.75">
      <c r="A2852" t="s">
        <v>456</v>
      </c>
      <c r="B2852">
        <f t="shared" si="51"/>
      </c>
    </row>
    <row r="2853" spans="1:2" ht="12.75">
      <c r="B2853">
        <f t="shared" si="51"/>
      </c>
    </row>
    <row r="2854" spans="1:22" ht="12.75">
      <c r="B2854">
        <f t="shared" si="51"/>
      </c>
      <c r="G2854" t="s">
        <v>2</v>
      </c>
      <c r="H2854">
        <v>32</v>
      </c>
      <c r="I2854">
        <f>I2842+I2847</f>
        <v>175</v>
      </c>
      <c r="J2854" s="1">
        <f>H2854/I2854</f>
        <v>0.18285714285714286</v>
      </c>
      <c r="K2854">
        <v>0</v>
      </c>
      <c r="L2854">
        <v>5</v>
      </c>
      <c r="M2854">
        <v>0</v>
      </c>
      <c r="N2854">
        <v>4</v>
      </c>
      <c r="O2854">
        <v>1</v>
      </c>
      <c r="P2854">
        <v>0</v>
      </c>
      <c r="Q2854">
        <v>0</v>
      </c>
      <c r="R2854">
        <v>5</v>
      </c>
      <c r="S2854">
        <v>0</v>
      </c>
      <c r="T2854">
        <v>0</v>
      </c>
      <c r="U2854">
        <v>2</v>
      </c>
      <c r="V2854">
        <v>0</v>
      </c>
    </row>
    <row r="2855" spans="1:22" ht="12.75">
      <c r="B2855">
        <f t="shared" si="51"/>
      </c>
      <c r="G2855" t="s">
        <v>3</v>
      </c>
      <c r="H2855">
        <v>1</v>
      </c>
      <c r="I2855">
        <f>I2843+I2848</f>
        <v>175</v>
      </c>
      <c r="J2855" s="1">
        <f>H2855/I2855</f>
        <v>0.005714285714285714</v>
      </c>
      <c r="K2855">
        <v>0</v>
      </c>
      <c r="L2855">
        <v>0</v>
      </c>
      <c r="M2855">
        <v>0</v>
      </c>
      <c r="N2855">
        <v>0</v>
      </c>
      <c r="O2855">
        <v>1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</row>
    <row r="2856" spans="1:22" ht="12.75">
      <c r="B2856">
        <f t="shared" si="51"/>
      </c>
      <c r="G2856" t="s">
        <v>4</v>
      </c>
      <c r="H2856">
        <v>2</v>
      </c>
      <c r="I2856">
        <f>I2844+I2849</f>
        <v>175</v>
      </c>
      <c r="J2856" s="1">
        <f>H2856/I2856</f>
        <v>0.011428571428571429</v>
      </c>
      <c r="K2856">
        <v>0</v>
      </c>
      <c r="L2856">
        <v>0</v>
      </c>
      <c r="M2856">
        <v>0</v>
      </c>
      <c r="N2856">
        <v>0</v>
      </c>
      <c r="O2856">
        <v>1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</row>
    <row r="2857" spans="1:22" ht="12.75">
      <c r="B2857" t="str">
        <f t="shared" si="51"/>
        <v>MINERALTotals:</v>
      </c>
      <c r="C2857" t="s">
        <v>131</v>
      </c>
      <c r="D2857" t="s">
        <v>9</v>
      </c>
      <c r="G2857" t="s">
        <v>5</v>
      </c>
      <c r="H2857">
        <v>0</v>
      </c>
      <c r="I2857">
        <f>I2845+I2850</f>
        <v>175</v>
      </c>
      <c r="J2857" s="1">
        <f>H2857/I2857</f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</row>
    <row r="2858" spans="1:2" ht="12.75">
      <c r="B2858">
        <f t="shared" si="51"/>
      </c>
    </row>
    <row r="2859" spans="1:2" ht="12.75">
      <c r="A2859" t="s">
        <v>646</v>
      </c>
      <c r="B2859">
        <f t="shared" si="51"/>
      </c>
    </row>
    <row r="2860" spans="1:2" ht="12.75">
      <c r="B2860">
        <f t="shared" si="51"/>
      </c>
    </row>
    <row r="2861" spans="1:22" ht="12.75">
      <c r="B2861">
        <f t="shared" si="51"/>
      </c>
      <c r="G2861" t="s">
        <v>2</v>
      </c>
      <c r="H2861">
        <v>32</v>
      </c>
      <c r="I2861">
        <f>I2854</f>
        <v>175</v>
      </c>
      <c r="J2861" s="1">
        <f>H2861/I2861</f>
        <v>0.18285714285714286</v>
      </c>
      <c r="K2861">
        <v>0</v>
      </c>
      <c r="L2861">
        <v>5</v>
      </c>
      <c r="M2861">
        <v>0</v>
      </c>
      <c r="N2861">
        <v>4</v>
      </c>
      <c r="O2861">
        <v>1</v>
      </c>
      <c r="P2861">
        <v>0</v>
      </c>
      <c r="Q2861">
        <v>0</v>
      </c>
      <c r="R2861">
        <v>5</v>
      </c>
      <c r="S2861">
        <v>0</v>
      </c>
      <c r="T2861">
        <v>0</v>
      </c>
      <c r="U2861">
        <v>2</v>
      </c>
      <c r="V2861">
        <v>0</v>
      </c>
    </row>
    <row r="2862" spans="1:22" ht="12.75">
      <c r="B2862">
        <f t="shared" si="51"/>
      </c>
      <c r="G2862" t="s">
        <v>3</v>
      </c>
      <c r="H2862">
        <v>1</v>
      </c>
      <c r="I2862">
        <f>I2855</f>
        <v>175</v>
      </c>
      <c r="J2862" s="1">
        <f>H2862/I2862</f>
        <v>0.005714285714285714</v>
      </c>
      <c r="K2862">
        <v>0</v>
      </c>
      <c r="L2862">
        <v>0</v>
      </c>
      <c r="M2862">
        <v>0</v>
      </c>
      <c r="N2862">
        <v>0</v>
      </c>
      <c r="O2862">
        <v>1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</row>
    <row r="2863" spans="1:22" ht="12.75">
      <c r="B2863">
        <f t="shared" si="51"/>
      </c>
      <c r="G2863" t="s">
        <v>4</v>
      </c>
      <c r="H2863">
        <v>2</v>
      </c>
      <c r="I2863">
        <f>I2856</f>
        <v>175</v>
      </c>
      <c r="J2863" s="1">
        <f>H2863/I2863</f>
        <v>0.011428571428571429</v>
      </c>
      <c r="K2863">
        <v>0</v>
      </c>
      <c r="L2863">
        <v>0</v>
      </c>
      <c r="M2863">
        <v>0</v>
      </c>
      <c r="N2863">
        <v>0</v>
      </c>
      <c r="O2863">
        <v>1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</row>
    <row r="2864" spans="1:22" ht="12.75">
      <c r="B2864">
        <f t="shared" si="51"/>
      </c>
      <c r="G2864" t="s">
        <v>5</v>
      </c>
      <c r="H2864">
        <v>0</v>
      </c>
      <c r="I2864">
        <f>I2857</f>
        <v>175</v>
      </c>
      <c r="J2864" s="1">
        <f>H2864/I2864</f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</row>
    <row r="2865" spans="1:3" ht="12.75">
      <c r="B2865" t="str">
        <f t="shared" si="51"/>
        <v>MOFFAT</v>
      </c>
      <c r="C2865" t="s">
        <v>133</v>
      </c>
    </row>
    <row r="2866" spans="1:2" ht="12.75">
      <c r="B2866">
        <f t="shared" si="51"/>
      </c>
    </row>
    <row r="2867" spans="1:2" ht="12.75">
      <c r="A2867" t="s">
        <v>133</v>
      </c>
      <c r="B2867">
        <f t="shared" si="51"/>
      </c>
    </row>
    <row r="2868" spans="1:4" ht="12.75">
      <c r="B2868" t="str">
        <f t="shared" si="51"/>
        <v>2020MOFFAT</v>
      </c>
      <c r="C2868">
        <v>2020</v>
      </c>
      <c r="D2868" t="s">
        <v>133</v>
      </c>
    </row>
    <row r="2869" spans="1:2" ht="12.75">
      <c r="B2869">
        <f aca="true" t="shared" si="52" ref="B2869:B2932">CONCATENATE(C2869,D2869,E2869)</f>
      </c>
    </row>
    <row r="2870" spans="1:2" ht="12.75">
      <c r="A2870" t="s">
        <v>647</v>
      </c>
      <c r="B2870">
        <f t="shared" si="52"/>
      </c>
    </row>
    <row r="2871" spans="1:2" ht="12.75">
      <c r="B2871">
        <f t="shared" si="52"/>
      </c>
    </row>
    <row r="2872" spans="1:22" ht="12.75">
      <c r="B2872">
        <f t="shared" si="52"/>
      </c>
      <c r="F2872" t="s">
        <v>1</v>
      </c>
      <c r="G2872" t="s">
        <v>2</v>
      </c>
      <c r="H2872">
        <v>41</v>
      </c>
      <c r="I2872">
        <v>1321</v>
      </c>
      <c r="J2872" s="1">
        <f>H2872/I2872</f>
        <v>0.031037093111279335</v>
      </c>
      <c r="K2872">
        <v>2</v>
      </c>
      <c r="L2872">
        <v>0</v>
      </c>
      <c r="M2872">
        <v>0</v>
      </c>
      <c r="N2872">
        <v>0</v>
      </c>
      <c r="O2872">
        <v>3</v>
      </c>
      <c r="P2872">
        <v>0</v>
      </c>
      <c r="Q2872">
        <v>0</v>
      </c>
      <c r="R2872">
        <v>0</v>
      </c>
      <c r="S2872">
        <v>5</v>
      </c>
      <c r="T2872">
        <v>0</v>
      </c>
      <c r="U2872">
        <v>0</v>
      </c>
      <c r="V2872">
        <v>31</v>
      </c>
    </row>
    <row r="2873" spans="1:22" ht="12.75">
      <c r="B2873">
        <f t="shared" si="52"/>
      </c>
      <c r="G2873" t="s">
        <v>3</v>
      </c>
      <c r="H2873">
        <v>2</v>
      </c>
      <c r="I2873">
        <v>1321</v>
      </c>
      <c r="J2873" s="1">
        <f>H2873/I2873</f>
        <v>0.001514004542013626</v>
      </c>
      <c r="K2873">
        <v>1</v>
      </c>
      <c r="L2873">
        <v>0</v>
      </c>
      <c r="M2873">
        <v>0</v>
      </c>
      <c r="N2873">
        <v>0</v>
      </c>
      <c r="O2873">
        <v>1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</row>
    <row r="2874" spans="1:22" ht="12.75">
      <c r="B2874">
        <f t="shared" si="52"/>
      </c>
      <c r="G2874" t="s">
        <v>4</v>
      </c>
      <c r="H2874">
        <v>18</v>
      </c>
      <c r="I2874">
        <v>1321</v>
      </c>
      <c r="J2874" s="1">
        <f>H2874/I2874</f>
        <v>0.013626040878122634</v>
      </c>
      <c r="K2874">
        <v>2</v>
      </c>
      <c r="L2874">
        <v>0</v>
      </c>
      <c r="M2874">
        <v>0</v>
      </c>
      <c r="N2874">
        <v>0</v>
      </c>
      <c r="O2874">
        <v>3</v>
      </c>
      <c r="P2874">
        <v>1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12</v>
      </c>
    </row>
    <row r="2875" spans="1:22" ht="12.75">
      <c r="B2875">
        <f t="shared" si="52"/>
      </c>
      <c r="G2875" t="s">
        <v>5</v>
      </c>
      <c r="H2875">
        <v>0</v>
      </c>
      <c r="I2875">
        <v>1321</v>
      </c>
      <c r="J2875" s="1">
        <f>H2875/I2875</f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</row>
    <row r="2876" spans="1:2" ht="12.75">
      <c r="B2876">
        <f t="shared" si="52"/>
      </c>
    </row>
    <row r="2877" spans="1:22" ht="12.75">
      <c r="B2877">
        <f t="shared" si="52"/>
      </c>
      <c r="F2877" t="s">
        <v>6</v>
      </c>
      <c r="G2877" t="s">
        <v>2</v>
      </c>
      <c r="H2877">
        <v>124</v>
      </c>
      <c r="I2877">
        <v>457</v>
      </c>
      <c r="J2877" s="1">
        <f>H2877/I2877</f>
        <v>0.2713347921225383</v>
      </c>
      <c r="K2877">
        <v>1</v>
      </c>
      <c r="L2877">
        <v>2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17</v>
      </c>
      <c r="S2877">
        <v>2</v>
      </c>
      <c r="T2877">
        <v>0</v>
      </c>
      <c r="U2877">
        <v>12</v>
      </c>
      <c r="V2877">
        <v>90</v>
      </c>
    </row>
    <row r="2878" spans="1:22" ht="12.75">
      <c r="B2878">
        <f t="shared" si="52"/>
      </c>
      <c r="G2878" t="s">
        <v>3</v>
      </c>
      <c r="H2878">
        <v>2</v>
      </c>
      <c r="I2878">
        <v>457</v>
      </c>
      <c r="J2878" s="1">
        <f>H2878/I2878</f>
        <v>0.00437636761487965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1</v>
      </c>
      <c r="T2878">
        <v>0</v>
      </c>
      <c r="U2878">
        <v>1</v>
      </c>
      <c r="V2878">
        <v>0</v>
      </c>
    </row>
    <row r="2879" spans="1:22" ht="12.75">
      <c r="B2879">
        <f t="shared" si="52"/>
      </c>
      <c r="G2879" t="s">
        <v>4</v>
      </c>
      <c r="H2879">
        <v>39</v>
      </c>
      <c r="I2879">
        <v>457</v>
      </c>
      <c r="J2879" s="1">
        <f>H2879/I2879</f>
        <v>0.08533916849015317</v>
      </c>
      <c r="K2879">
        <v>1</v>
      </c>
      <c r="L2879">
        <v>2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3</v>
      </c>
      <c r="T2879">
        <v>0</v>
      </c>
      <c r="U2879">
        <v>0</v>
      </c>
      <c r="V2879">
        <v>33</v>
      </c>
    </row>
    <row r="2880" spans="1:22" ht="12.75">
      <c r="B2880">
        <f t="shared" si="52"/>
      </c>
      <c r="G2880" t="s">
        <v>5</v>
      </c>
      <c r="H2880">
        <v>0</v>
      </c>
      <c r="I2880">
        <v>457</v>
      </c>
      <c r="J2880" s="1">
        <f>H2880/I2880</f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</row>
    <row r="2881" spans="1:2" ht="12.75">
      <c r="B2881">
        <f t="shared" si="52"/>
      </c>
    </row>
    <row r="2882" spans="1:22" ht="12.75">
      <c r="B2882">
        <f t="shared" si="52"/>
      </c>
      <c r="F2882" t="s">
        <v>7</v>
      </c>
      <c r="G2882" t="s">
        <v>2</v>
      </c>
      <c r="H2882">
        <v>69</v>
      </c>
      <c r="I2882">
        <v>835</v>
      </c>
      <c r="J2882" s="1">
        <f>H2882/I2882</f>
        <v>0.08263473053892216</v>
      </c>
      <c r="K2882">
        <v>2</v>
      </c>
      <c r="L2882">
        <v>11</v>
      </c>
      <c r="M2882">
        <v>1</v>
      </c>
      <c r="N2882">
        <v>0</v>
      </c>
      <c r="O2882">
        <v>0</v>
      </c>
      <c r="P2882">
        <v>1</v>
      </c>
      <c r="Q2882">
        <v>0</v>
      </c>
      <c r="R2882">
        <v>15</v>
      </c>
      <c r="S2882">
        <v>10</v>
      </c>
      <c r="T2882">
        <v>2</v>
      </c>
      <c r="U2882">
        <v>0</v>
      </c>
      <c r="V2882">
        <v>27</v>
      </c>
    </row>
    <row r="2883" spans="1:22" ht="12.75">
      <c r="B2883">
        <f t="shared" si="52"/>
      </c>
      <c r="G2883" t="s">
        <v>3</v>
      </c>
      <c r="H2883">
        <v>2</v>
      </c>
      <c r="I2883">
        <v>835</v>
      </c>
      <c r="J2883" s="1">
        <f>H2883/I2883</f>
        <v>0.0023952095808383233</v>
      </c>
      <c r="K2883">
        <v>0</v>
      </c>
      <c r="L2883">
        <v>0</v>
      </c>
      <c r="M2883">
        <v>0</v>
      </c>
      <c r="N2883">
        <v>0</v>
      </c>
      <c r="O2883">
        <v>1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1</v>
      </c>
    </row>
    <row r="2884" spans="1:22" ht="12.75">
      <c r="B2884">
        <f t="shared" si="52"/>
      </c>
      <c r="G2884" t="s">
        <v>4</v>
      </c>
      <c r="H2884">
        <v>51</v>
      </c>
      <c r="I2884">
        <v>835</v>
      </c>
      <c r="J2884" s="1">
        <f>H2884/I2884</f>
        <v>0.06107784431137724</v>
      </c>
      <c r="K2884">
        <v>2</v>
      </c>
      <c r="L2884">
        <v>11</v>
      </c>
      <c r="M2884">
        <v>8</v>
      </c>
      <c r="N2884">
        <v>0</v>
      </c>
      <c r="O2884">
        <v>1</v>
      </c>
      <c r="P2884">
        <v>1</v>
      </c>
      <c r="Q2884">
        <v>0</v>
      </c>
      <c r="R2884">
        <v>1</v>
      </c>
      <c r="S2884">
        <v>1</v>
      </c>
      <c r="T2884">
        <v>2</v>
      </c>
      <c r="U2884">
        <v>0</v>
      </c>
      <c r="V2884">
        <v>24</v>
      </c>
    </row>
    <row r="2885" spans="1:22" ht="12.75">
      <c r="B2885" t="str">
        <f t="shared" si="52"/>
        <v>2020District</v>
      </c>
      <c r="C2885">
        <v>2020</v>
      </c>
      <c r="D2885" t="s">
        <v>8</v>
      </c>
      <c r="G2885" t="s">
        <v>5</v>
      </c>
      <c r="H2885">
        <v>9</v>
      </c>
      <c r="I2885">
        <v>835</v>
      </c>
      <c r="J2885" s="1">
        <f>H2885/I2885</f>
        <v>0.010778443113772455</v>
      </c>
      <c r="K2885">
        <v>0</v>
      </c>
      <c r="L2885">
        <v>0</v>
      </c>
      <c r="M2885">
        <v>7</v>
      </c>
      <c r="N2885">
        <v>0</v>
      </c>
      <c r="O2885">
        <v>0</v>
      </c>
      <c r="P2885">
        <v>2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</row>
    <row r="2886" spans="1:2" ht="12.75">
      <c r="B2886">
        <f t="shared" si="52"/>
      </c>
    </row>
    <row r="2887" spans="1:2" ht="12.75">
      <c r="A2887" t="s">
        <v>457</v>
      </c>
      <c r="B2887">
        <f t="shared" si="52"/>
      </c>
    </row>
    <row r="2888" spans="1:2" ht="12.75">
      <c r="B2888">
        <f t="shared" si="52"/>
      </c>
    </row>
    <row r="2889" spans="1:22" ht="12.75">
      <c r="B2889">
        <f t="shared" si="52"/>
      </c>
      <c r="G2889" t="s">
        <v>2</v>
      </c>
      <c r="H2889">
        <v>234</v>
      </c>
      <c r="I2889">
        <f>I2872+I2877+I2882</f>
        <v>2613</v>
      </c>
      <c r="J2889" s="1">
        <f>H2889/I2889</f>
        <v>0.08955223880597014</v>
      </c>
      <c r="K2889">
        <v>5</v>
      </c>
      <c r="L2889">
        <v>13</v>
      </c>
      <c r="M2889">
        <v>1</v>
      </c>
      <c r="N2889">
        <v>0</v>
      </c>
      <c r="O2889">
        <v>3</v>
      </c>
      <c r="P2889">
        <v>1</v>
      </c>
      <c r="Q2889">
        <v>0</v>
      </c>
      <c r="R2889">
        <v>32</v>
      </c>
      <c r="S2889">
        <v>17</v>
      </c>
      <c r="T2889">
        <v>2</v>
      </c>
      <c r="U2889">
        <v>12</v>
      </c>
      <c r="V2889">
        <v>148</v>
      </c>
    </row>
    <row r="2890" spans="1:22" ht="12.75">
      <c r="B2890">
        <f t="shared" si="52"/>
      </c>
      <c r="G2890" t="s">
        <v>3</v>
      </c>
      <c r="H2890">
        <v>6</v>
      </c>
      <c r="I2890">
        <f>I2873+I2878+I2883</f>
        <v>2613</v>
      </c>
      <c r="J2890" s="1">
        <f>H2890/I2890</f>
        <v>0.002296211251435132</v>
      </c>
      <c r="K2890">
        <v>1</v>
      </c>
      <c r="L2890">
        <v>0</v>
      </c>
      <c r="M2890">
        <v>0</v>
      </c>
      <c r="N2890">
        <v>0</v>
      </c>
      <c r="O2890">
        <v>2</v>
      </c>
      <c r="P2890">
        <v>0</v>
      </c>
      <c r="Q2890">
        <v>0</v>
      </c>
      <c r="R2890">
        <v>0</v>
      </c>
      <c r="S2890">
        <v>1</v>
      </c>
      <c r="T2890">
        <v>0</v>
      </c>
      <c r="U2890">
        <v>1</v>
      </c>
      <c r="V2890">
        <v>1</v>
      </c>
    </row>
    <row r="2891" spans="1:22" ht="12.75">
      <c r="B2891">
        <f t="shared" si="52"/>
      </c>
      <c r="G2891" t="s">
        <v>4</v>
      </c>
      <c r="H2891">
        <v>108</v>
      </c>
      <c r="I2891">
        <f>I2874+I2879+I2884</f>
        <v>2613</v>
      </c>
      <c r="J2891" s="1">
        <f>H2891/I2891</f>
        <v>0.04133180252583238</v>
      </c>
      <c r="K2891">
        <v>5</v>
      </c>
      <c r="L2891">
        <v>13</v>
      </c>
      <c r="M2891">
        <v>8</v>
      </c>
      <c r="N2891">
        <v>0</v>
      </c>
      <c r="O2891">
        <v>4</v>
      </c>
      <c r="P2891">
        <v>2</v>
      </c>
      <c r="Q2891">
        <v>0</v>
      </c>
      <c r="R2891">
        <v>1</v>
      </c>
      <c r="S2891">
        <v>4</v>
      </c>
      <c r="T2891">
        <v>2</v>
      </c>
      <c r="U2891">
        <v>0</v>
      </c>
      <c r="V2891">
        <v>69</v>
      </c>
    </row>
    <row r="2892" spans="1:22" ht="12.75">
      <c r="B2892" t="str">
        <f t="shared" si="52"/>
        <v>MOFFATTotals:</v>
      </c>
      <c r="C2892" t="s">
        <v>133</v>
      </c>
      <c r="D2892" t="s">
        <v>9</v>
      </c>
      <c r="G2892" t="s">
        <v>5</v>
      </c>
      <c r="H2892">
        <v>9</v>
      </c>
      <c r="I2892">
        <f>I2875+I2880+I2885</f>
        <v>2613</v>
      </c>
      <c r="J2892" s="1">
        <f>H2892/I2892</f>
        <v>0.003444316877152698</v>
      </c>
      <c r="K2892">
        <v>0</v>
      </c>
      <c r="L2892">
        <v>0</v>
      </c>
      <c r="M2892">
        <v>7</v>
      </c>
      <c r="N2892">
        <v>0</v>
      </c>
      <c r="O2892">
        <v>0</v>
      </c>
      <c r="P2892">
        <v>2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</row>
    <row r="2893" spans="1:2" ht="12.75">
      <c r="B2893">
        <f t="shared" si="52"/>
      </c>
    </row>
    <row r="2894" spans="1:2" ht="12.75">
      <c r="A2894" t="s">
        <v>458</v>
      </c>
      <c r="B2894">
        <f t="shared" si="52"/>
      </c>
    </row>
    <row r="2895" spans="1:2" ht="12.75">
      <c r="B2895">
        <f t="shared" si="52"/>
      </c>
    </row>
    <row r="2896" spans="1:22" ht="12.75">
      <c r="B2896">
        <f t="shared" si="52"/>
      </c>
      <c r="G2896" t="s">
        <v>2</v>
      </c>
      <c r="H2896">
        <v>234</v>
      </c>
      <c r="I2896">
        <f>I2889</f>
        <v>2613</v>
      </c>
      <c r="J2896" s="1">
        <f>H2896/I2896</f>
        <v>0.08955223880597014</v>
      </c>
      <c r="K2896">
        <v>5</v>
      </c>
      <c r="L2896">
        <v>13</v>
      </c>
      <c r="M2896">
        <v>1</v>
      </c>
      <c r="N2896">
        <v>0</v>
      </c>
      <c r="O2896">
        <v>3</v>
      </c>
      <c r="P2896">
        <v>1</v>
      </c>
      <c r="Q2896">
        <v>0</v>
      </c>
      <c r="R2896">
        <v>32</v>
      </c>
      <c r="S2896">
        <v>17</v>
      </c>
      <c r="T2896">
        <v>2</v>
      </c>
      <c r="U2896">
        <v>12</v>
      </c>
      <c r="V2896">
        <v>148</v>
      </c>
    </row>
    <row r="2897" spans="1:22" ht="12.75">
      <c r="B2897">
        <f t="shared" si="52"/>
      </c>
      <c r="G2897" t="s">
        <v>3</v>
      </c>
      <c r="H2897">
        <v>6</v>
      </c>
      <c r="I2897">
        <f>I2890</f>
        <v>2613</v>
      </c>
      <c r="J2897" s="1">
        <f>H2897/I2897</f>
        <v>0.002296211251435132</v>
      </c>
      <c r="K2897">
        <v>1</v>
      </c>
      <c r="L2897">
        <v>0</v>
      </c>
      <c r="M2897">
        <v>0</v>
      </c>
      <c r="N2897">
        <v>0</v>
      </c>
      <c r="O2897">
        <v>2</v>
      </c>
      <c r="P2897">
        <v>0</v>
      </c>
      <c r="Q2897">
        <v>0</v>
      </c>
      <c r="R2897">
        <v>0</v>
      </c>
      <c r="S2897">
        <v>1</v>
      </c>
      <c r="T2897">
        <v>0</v>
      </c>
      <c r="U2897">
        <v>1</v>
      </c>
      <c r="V2897">
        <v>1</v>
      </c>
    </row>
    <row r="2898" spans="1:22" ht="12.75">
      <c r="B2898" t="str">
        <f t="shared" si="52"/>
        <v>_x000C_</v>
      </c>
      <c r="D2898" t="s">
        <v>10</v>
      </c>
      <c r="G2898" t="s">
        <v>4</v>
      </c>
      <c r="H2898">
        <v>108</v>
      </c>
      <c r="I2898">
        <f>I2891</f>
        <v>2613</v>
      </c>
      <c r="J2898" s="1">
        <f>H2898/I2898</f>
        <v>0.04133180252583238</v>
      </c>
      <c r="K2898">
        <v>5</v>
      </c>
      <c r="L2898">
        <v>13</v>
      </c>
      <c r="M2898">
        <v>8</v>
      </c>
      <c r="N2898">
        <v>0</v>
      </c>
      <c r="O2898">
        <v>4</v>
      </c>
      <c r="P2898">
        <v>2</v>
      </c>
      <c r="Q2898">
        <v>0</v>
      </c>
      <c r="R2898">
        <v>1</v>
      </c>
      <c r="S2898">
        <v>4</v>
      </c>
      <c r="T2898">
        <v>2</v>
      </c>
      <c r="U2898">
        <v>0</v>
      </c>
      <c r="V2898">
        <v>69</v>
      </c>
    </row>
    <row r="2899" spans="1:22" ht="12.75">
      <c r="B2899">
        <f t="shared" si="52"/>
      </c>
      <c r="G2899" t="s">
        <v>5</v>
      </c>
      <c r="H2899">
        <v>9</v>
      </c>
      <c r="I2899">
        <f>I2892</f>
        <v>2613</v>
      </c>
      <c r="J2899" s="1">
        <f>H2899/I2899</f>
        <v>0.003444316877152698</v>
      </c>
      <c r="K2899">
        <v>0</v>
      </c>
      <c r="L2899">
        <v>0</v>
      </c>
      <c r="M2899">
        <v>7</v>
      </c>
      <c r="N2899">
        <v>0</v>
      </c>
      <c r="O2899">
        <v>0</v>
      </c>
      <c r="P2899">
        <v>2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</row>
    <row r="2900" spans="2:3" ht="12.75">
      <c r="B2900" t="str">
        <f t="shared" si="52"/>
        <v>MONTEZUMA</v>
      </c>
      <c r="C2900" t="s">
        <v>134</v>
      </c>
    </row>
    <row r="2901" spans="1:2" ht="12.75">
      <c r="B2901">
        <f t="shared" si="52"/>
      </c>
    </row>
    <row r="2902" spans="1:2" ht="12.75">
      <c r="A2902" t="s">
        <v>134</v>
      </c>
      <c r="B2902">
        <f t="shared" si="52"/>
      </c>
    </row>
    <row r="2903" spans="1:4" ht="12.75">
      <c r="B2903" t="str">
        <f t="shared" si="52"/>
        <v>2035MONTEZUMA-CORTEZ</v>
      </c>
      <c r="C2903">
        <v>2035</v>
      </c>
      <c r="D2903" t="s">
        <v>135</v>
      </c>
    </row>
    <row r="2904" spans="1:2" ht="12.75">
      <c r="B2904">
        <f t="shared" si="52"/>
      </c>
    </row>
    <row r="2905" spans="1:2" ht="12.75">
      <c r="A2905" t="s">
        <v>459</v>
      </c>
      <c r="B2905">
        <f t="shared" si="52"/>
      </c>
    </row>
    <row r="2906" spans="1:2" ht="12.75">
      <c r="B2906">
        <f t="shared" si="52"/>
      </c>
    </row>
    <row r="2907" spans="1:22" ht="12.75">
      <c r="B2907">
        <f t="shared" si="52"/>
      </c>
      <c r="F2907" t="s">
        <v>1</v>
      </c>
      <c r="G2907" t="s">
        <v>2</v>
      </c>
      <c r="H2907">
        <v>81</v>
      </c>
      <c r="I2907">
        <v>1588</v>
      </c>
      <c r="J2907" s="1">
        <f>H2907/I2907</f>
        <v>0.05100755667506297</v>
      </c>
      <c r="K2907">
        <v>6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3</v>
      </c>
      <c r="S2907">
        <v>5</v>
      </c>
      <c r="T2907">
        <v>1</v>
      </c>
      <c r="U2907">
        <v>0</v>
      </c>
      <c r="V2907">
        <v>66</v>
      </c>
    </row>
    <row r="2908" spans="1:22" ht="12.75">
      <c r="B2908">
        <f t="shared" si="52"/>
      </c>
      <c r="G2908" t="s">
        <v>3</v>
      </c>
      <c r="H2908">
        <v>0</v>
      </c>
      <c r="I2908">
        <v>1588</v>
      </c>
      <c r="J2908" s="1">
        <f>H2908/I2908</f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</row>
    <row r="2909" spans="1:22" ht="12.75">
      <c r="B2909">
        <f t="shared" si="52"/>
      </c>
      <c r="G2909" t="s">
        <v>4</v>
      </c>
      <c r="H2909">
        <v>0</v>
      </c>
      <c r="I2909">
        <v>1588</v>
      </c>
      <c r="J2909" s="1">
        <f>H2909/I2909</f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</row>
    <row r="2910" spans="1:22" ht="12.75">
      <c r="B2910">
        <f t="shared" si="52"/>
      </c>
      <c r="G2910" t="s">
        <v>5</v>
      </c>
      <c r="H2910">
        <v>0</v>
      </c>
      <c r="I2910">
        <v>1588</v>
      </c>
      <c r="J2910" s="1">
        <f>H2910/I2910</f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</row>
    <row r="2911" spans="1:2" ht="12.75">
      <c r="B2911">
        <f t="shared" si="52"/>
      </c>
    </row>
    <row r="2912" spans="1:22" ht="12.75">
      <c r="B2912">
        <f t="shared" si="52"/>
      </c>
      <c r="F2912" t="s">
        <v>6</v>
      </c>
      <c r="G2912" t="s">
        <v>2</v>
      </c>
      <c r="H2912">
        <v>301</v>
      </c>
      <c r="I2912">
        <v>777</v>
      </c>
      <c r="J2912" s="1">
        <f>H2912/I2912</f>
        <v>0.38738738738738737</v>
      </c>
      <c r="K2912">
        <v>11</v>
      </c>
      <c r="L2912">
        <v>0</v>
      </c>
      <c r="M2912">
        <v>2</v>
      </c>
      <c r="N2912">
        <v>0</v>
      </c>
      <c r="O2912">
        <v>0</v>
      </c>
      <c r="P2912">
        <v>0</v>
      </c>
      <c r="Q2912">
        <v>0</v>
      </c>
      <c r="R2912">
        <v>28</v>
      </c>
      <c r="S2912">
        <v>11</v>
      </c>
      <c r="T2912">
        <v>10</v>
      </c>
      <c r="U2912">
        <v>0</v>
      </c>
      <c r="V2912">
        <v>239</v>
      </c>
    </row>
    <row r="2913" spans="1:22" ht="12.75">
      <c r="B2913">
        <f t="shared" si="52"/>
      </c>
      <c r="G2913" t="s">
        <v>3</v>
      </c>
      <c r="H2913">
        <v>25</v>
      </c>
      <c r="I2913">
        <v>777</v>
      </c>
      <c r="J2913" s="1">
        <f>H2913/I2913</f>
        <v>0.032175032175032175</v>
      </c>
      <c r="K2913">
        <v>2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8</v>
      </c>
      <c r="S2913">
        <v>2</v>
      </c>
      <c r="T2913">
        <v>2</v>
      </c>
      <c r="U2913">
        <v>0</v>
      </c>
      <c r="V2913">
        <v>11</v>
      </c>
    </row>
    <row r="2914" spans="1:22" ht="12.75">
      <c r="B2914">
        <f t="shared" si="52"/>
      </c>
      <c r="G2914" t="s">
        <v>4</v>
      </c>
      <c r="H2914">
        <v>27</v>
      </c>
      <c r="I2914">
        <v>777</v>
      </c>
      <c r="J2914" s="1">
        <f>H2914/I2914</f>
        <v>0.03474903474903475</v>
      </c>
      <c r="K2914">
        <v>13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12</v>
      </c>
      <c r="U2914">
        <v>0</v>
      </c>
      <c r="V2914">
        <v>2</v>
      </c>
    </row>
    <row r="2915" spans="1:22" ht="12.75">
      <c r="B2915">
        <f t="shared" si="52"/>
      </c>
      <c r="G2915" t="s">
        <v>5</v>
      </c>
      <c r="H2915">
        <v>0</v>
      </c>
      <c r="I2915">
        <v>777</v>
      </c>
      <c r="J2915" s="1">
        <f>H2915/I2915</f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</row>
    <row r="2916" spans="1:2" ht="12.75">
      <c r="B2916">
        <f t="shared" si="52"/>
      </c>
    </row>
    <row r="2917" spans="1:22" ht="12.75">
      <c r="B2917">
        <f t="shared" si="52"/>
      </c>
      <c r="F2917" t="s">
        <v>7</v>
      </c>
      <c r="G2917" t="s">
        <v>2</v>
      </c>
      <c r="H2917">
        <v>233</v>
      </c>
      <c r="I2917">
        <v>1271</v>
      </c>
      <c r="J2917" s="1">
        <f>H2917/I2917</f>
        <v>0.18332022029897718</v>
      </c>
      <c r="K2917">
        <v>6</v>
      </c>
      <c r="L2917">
        <v>7</v>
      </c>
      <c r="M2917">
        <v>2</v>
      </c>
      <c r="N2917">
        <v>0</v>
      </c>
      <c r="O2917">
        <v>0</v>
      </c>
      <c r="P2917">
        <v>0</v>
      </c>
      <c r="Q2917">
        <v>0</v>
      </c>
      <c r="R2917">
        <v>15</v>
      </c>
      <c r="S2917">
        <v>5</v>
      </c>
      <c r="T2917">
        <v>2</v>
      </c>
      <c r="U2917">
        <v>0</v>
      </c>
      <c r="V2917">
        <v>196</v>
      </c>
    </row>
    <row r="2918" spans="1:22" ht="12.75">
      <c r="B2918">
        <f t="shared" si="52"/>
      </c>
      <c r="G2918" t="s">
        <v>3</v>
      </c>
      <c r="H2918">
        <v>11</v>
      </c>
      <c r="I2918">
        <v>1271</v>
      </c>
      <c r="J2918" s="1">
        <f>H2918/I2918</f>
        <v>0.00865460267505901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11</v>
      </c>
    </row>
    <row r="2919" spans="1:22" ht="12.75">
      <c r="B2919">
        <f t="shared" si="52"/>
      </c>
      <c r="G2919" t="s">
        <v>4</v>
      </c>
      <c r="H2919">
        <v>39</v>
      </c>
      <c r="I2919">
        <v>1271</v>
      </c>
      <c r="J2919" s="1">
        <f>H2919/I2919</f>
        <v>0.03068450039339103</v>
      </c>
      <c r="K2919">
        <v>3</v>
      </c>
      <c r="L2919">
        <v>7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2</v>
      </c>
      <c r="U2919">
        <v>0</v>
      </c>
      <c r="V2919">
        <v>27</v>
      </c>
    </row>
    <row r="2920" spans="1:22" ht="12.75">
      <c r="B2920" t="str">
        <f t="shared" si="52"/>
        <v>2035District</v>
      </c>
      <c r="C2920">
        <v>2035</v>
      </c>
      <c r="D2920" t="s">
        <v>8</v>
      </c>
      <c r="G2920" t="s">
        <v>5</v>
      </c>
      <c r="H2920">
        <v>0</v>
      </c>
      <c r="I2920">
        <v>1271</v>
      </c>
      <c r="J2920" s="1">
        <f>H2920/I2920</f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</row>
    <row r="2921" spans="1:2" ht="12.75">
      <c r="B2921">
        <f t="shared" si="52"/>
      </c>
    </row>
    <row r="2922" spans="1:2" ht="12.75">
      <c r="A2922" t="s">
        <v>460</v>
      </c>
      <c r="B2922">
        <f t="shared" si="52"/>
      </c>
    </row>
    <row r="2923" spans="1:2" ht="12.75">
      <c r="B2923">
        <f t="shared" si="52"/>
      </c>
    </row>
    <row r="2924" spans="1:22" ht="12.75">
      <c r="B2924">
        <f t="shared" si="52"/>
      </c>
      <c r="G2924" t="s">
        <v>2</v>
      </c>
      <c r="H2924">
        <v>615</v>
      </c>
      <c r="I2924">
        <f>I2907+I2912+I2917</f>
        <v>3636</v>
      </c>
      <c r="J2924" s="1">
        <f>H2924/I2924</f>
        <v>0.16914191419141913</v>
      </c>
      <c r="K2924">
        <v>23</v>
      </c>
      <c r="L2924">
        <v>7</v>
      </c>
      <c r="M2924">
        <v>4</v>
      </c>
      <c r="N2924">
        <v>0</v>
      </c>
      <c r="O2924">
        <v>0</v>
      </c>
      <c r="P2924">
        <v>0</v>
      </c>
      <c r="Q2924">
        <v>0</v>
      </c>
      <c r="R2924">
        <v>46</v>
      </c>
      <c r="S2924">
        <v>21</v>
      </c>
      <c r="T2924">
        <v>13</v>
      </c>
      <c r="U2924">
        <v>0</v>
      </c>
      <c r="V2924">
        <v>501</v>
      </c>
    </row>
    <row r="2925" spans="1:22" ht="12.75">
      <c r="B2925">
        <f t="shared" si="52"/>
      </c>
      <c r="G2925" t="s">
        <v>3</v>
      </c>
      <c r="H2925">
        <v>36</v>
      </c>
      <c r="I2925">
        <f>I2908+I2913+I2918</f>
        <v>3636</v>
      </c>
      <c r="J2925" s="1">
        <f>H2925/I2925</f>
        <v>0.009900990099009901</v>
      </c>
      <c r="K2925">
        <v>2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8</v>
      </c>
      <c r="S2925">
        <v>2</v>
      </c>
      <c r="T2925">
        <v>2</v>
      </c>
      <c r="U2925">
        <v>0</v>
      </c>
      <c r="V2925">
        <v>22</v>
      </c>
    </row>
    <row r="2926" spans="1:22" ht="12.75">
      <c r="B2926">
        <f t="shared" si="52"/>
      </c>
      <c r="G2926" t="s">
        <v>4</v>
      </c>
      <c r="H2926">
        <v>66</v>
      </c>
      <c r="I2926">
        <f>I2909+I2914+I2919</f>
        <v>3636</v>
      </c>
      <c r="J2926" s="1">
        <f>H2926/I2926</f>
        <v>0.018151815181518153</v>
      </c>
      <c r="K2926">
        <v>16</v>
      </c>
      <c r="L2926">
        <v>7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14</v>
      </c>
      <c r="U2926">
        <v>0</v>
      </c>
      <c r="V2926">
        <v>29</v>
      </c>
    </row>
    <row r="2927" spans="1:22" ht="12.75">
      <c r="B2927" t="str">
        <f t="shared" si="52"/>
        <v>2055DOLORES</v>
      </c>
      <c r="C2927">
        <v>2055</v>
      </c>
      <c r="D2927" t="s">
        <v>60</v>
      </c>
      <c r="G2927" t="s">
        <v>5</v>
      </c>
      <c r="H2927">
        <v>0</v>
      </c>
      <c r="I2927">
        <f>I2910+I2915+I2920</f>
        <v>3636</v>
      </c>
      <c r="J2927" s="1">
        <f>H2927/I2927</f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</row>
    <row r="2928" spans="1:2" ht="12.75">
      <c r="B2928">
        <f t="shared" si="52"/>
      </c>
    </row>
    <row r="2929" spans="1:2" ht="12.75">
      <c r="A2929" t="s">
        <v>461</v>
      </c>
      <c r="B2929">
        <f t="shared" si="52"/>
      </c>
    </row>
    <row r="2930" spans="1:2" ht="12.75">
      <c r="B2930">
        <f t="shared" si="52"/>
      </c>
    </row>
    <row r="2931" spans="1:22" ht="12.75">
      <c r="B2931">
        <f t="shared" si="52"/>
      </c>
      <c r="F2931" t="s">
        <v>1</v>
      </c>
      <c r="G2931" t="s">
        <v>2</v>
      </c>
      <c r="H2931">
        <v>17</v>
      </c>
      <c r="I2931">
        <v>342</v>
      </c>
      <c r="J2931" s="1">
        <f>H2931/I2931</f>
        <v>0.049707602339181284</v>
      </c>
      <c r="K2931">
        <v>0</v>
      </c>
      <c r="L2931">
        <v>0</v>
      </c>
      <c r="M2931">
        <v>0</v>
      </c>
      <c r="N2931">
        <v>0</v>
      </c>
      <c r="O2931">
        <v>1</v>
      </c>
      <c r="P2931">
        <v>0</v>
      </c>
      <c r="Q2931">
        <v>0</v>
      </c>
      <c r="R2931">
        <v>7</v>
      </c>
      <c r="S2931">
        <v>7</v>
      </c>
      <c r="T2931">
        <v>0</v>
      </c>
      <c r="U2931">
        <v>2</v>
      </c>
      <c r="V2931">
        <v>0</v>
      </c>
    </row>
    <row r="2932" spans="1:22" ht="12.75">
      <c r="B2932">
        <f t="shared" si="52"/>
      </c>
      <c r="G2932" t="s">
        <v>3</v>
      </c>
      <c r="H2932">
        <v>0</v>
      </c>
      <c r="I2932">
        <v>342</v>
      </c>
      <c r="J2932" s="1">
        <f>H2932/I2932</f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</row>
    <row r="2933" spans="1:22" ht="12.75">
      <c r="B2933">
        <f aca="true" t="shared" si="53" ref="B2933:B2996">CONCATENATE(C2933,D2933,E2933)</f>
      </c>
      <c r="G2933" t="s">
        <v>4</v>
      </c>
      <c r="H2933">
        <v>0</v>
      </c>
      <c r="I2933">
        <v>342</v>
      </c>
      <c r="J2933" s="1">
        <f>H2933/I2933</f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</row>
    <row r="2934" spans="1:22" ht="12.75">
      <c r="B2934">
        <f t="shared" si="53"/>
      </c>
      <c r="G2934" t="s">
        <v>5</v>
      </c>
      <c r="H2934">
        <v>0</v>
      </c>
      <c r="I2934">
        <v>342</v>
      </c>
      <c r="J2934" s="1">
        <f>H2934/I2934</f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</row>
    <row r="2935" spans="1:2" ht="12.75">
      <c r="B2935">
        <f t="shared" si="53"/>
      </c>
    </row>
    <row r="2936" spans="1:22" ht="12.75">
      <c r="B2936">
        <f t="shared" si="53"/>
      </c>
      <c r="F2936" t="s">
        <v>6</v>
      </c>
      <c r="G2936" t="s">
        <v>2</v>
      </c>
      <c r="H2936">
        <v>15</v>
      </c>
      <c r="I2936">
        <v>220</v>
      </c>
      <c r="J2936" s="1">
        <f>H2936/I2936</f>
        <v>0.06818181818181818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2</v>
      </c>
      <c r="U2936">
        <v>0</v>
      </c>
      <c r="V2936">
        <v>13</v>
      </c>
    </row>
    <row r="2937" spans="1:22" ht="12.75">
      <c r="B2937">
        <f t="shared" si="53"/>
      </c>
      <c r="G2937" t="s">
        <v>3</v>
      </c>
      <c r="H2937">
        <v>0</v>
      </c>
      <c r="I2937">
        <v>220</v>
      </c>
      <c r="J2937" s="1">
        <f>H2937/I2937</f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</row>
    <row r="2938" spans="1:22" ht="12.75">
      <c r="B2938">
        <f t="shared" si="53"/>
      </c>
      <c r="G2938" t="s">
        <v>4</v>
      </c>
      <c r="H2938">
        <v>0</v>
      </c>
      <c r="I2938">
        <v>220</v>
      </c>
      <c r="J2938" s="1">
        <f>H2938/I2938</f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</row>
    <row r="2939" spans="1:22" ht="12.75">
      <c r="B2939">
        <f t="shared" si="53"/>
      </c>
      <c r="G2939" t="s">
        <v>5</v>
      </c>
      <c r="H2939">
        <v>0</v>
      </c>
      <c r="I2939">
        <v>220</v>
      </c>
      <c r="J2939" s="1">
        <f>H2939/I2939</f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</row>
    <row r="2940" spans="1:2" ht="12.75">
      <c r="B2940">
        <f t="shared" si="53"/>
      </c>
    </row>
    <row r="2941" spans="1:22" ht="12.75">
      <c r="B2941">
        <f t="shared" si="53"/>
      </c>
      <c r="F2941" t="s">
        <v>7</v>
      </c>
      <c r="G2941" t="s">
        <v>2</v>
      </c>
      <c r="H2941">
        <v>7</v>
      </c>
      <c r="I2941">
        <v>256</v>
      </c>
      <c r="J2941" s="1">
        <f>H2941/I2941</f>
        <v>0.02734375</v>
      </c>
      <c r="K2941">
        <v>1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1</v>
      </c>
      <c r="S2941">
        <v>0</v>
      </c>
      <c r="T2941">
        <v>0</v>
      </c>
      <c r="U2941">
        <v>0</v>
      </c>
      <c r="V2941">
        <v>5</v>
      </c>
    </row>
    <row r="2942" spans="1:22" ht="12.75">
      <c r="B2942">
        <f t="shared" si="53"/>
      </c>
      <c r="G2942" t="s">
        <v>3</v>
      </c>
      <c r="H2942">
        <v>0</v>
      </c>
      <c r="I2942">
        <v>256</v>
      </c>
      <c r="J2942" s="1">
        <f>H2942/I2942</f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</row>
    <row r="2943" spans="1:22" ht="12.75">
      <c r="B2943">
        <f t="shared" si="53"/>
      </c>
      <c r="G2943" t="s">
        <v>4</v>
      </c>
      <c r="H2943">
        <v>1</v>
      </c>
      <c r="I2943">
        <v>256</v>
      </c>
      <c r="J2943" s="1">
        <f>H2943/I2943</f>
        <v>0.00390625</v>
      </c>
      <c r="K2943">
        <v>1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</row>
    <row r="2944" spans="1:22" ht="12.75">
      <c r="B2944" t="str">
        <f t="shared" si="53"/>
        <v>2055District</v>
      </c>
      <c r="C2944">
        <v>2055</v>
      </c>
      <c r="D2944" t="s">
        <v>8</v>
      </c>
      <c r="G2944" t="s">
        <v>5</v>
      </c>
      <c r="H2944">
        <v>0</v>
      </c>
      <c r="I2944">
        <v>256</v>
      </c>
      <c r="J2944" s="1">
        <f>H2944/I2944</f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</row>
    <row r="2945" spans="1:2" ht="12.75">
      <c r="B2945">
        <f t="shared" si="53"/>
      </c>
    </row>
    <row r="2946" spans="1:2" ht="12.75">
      <c r="A2946" t="s">
        <v>462</v>
      </c>
      <c r="B2946">
        <f t="shared" si="53"/>
      </c>
    </row>
    <row r="2947" spans="1:2" ht="12.75">
      <c r="B2947">
        <f t="shared" si="53"/>
      </c>
    </row>
    <row r="2948" spans="1:22" ht="12.75">
      <c r="B2948">
        <f t="shared" si="53"/>
      </c>
      <c r="G2948" t="s">
        <v>2</v>
      </c>
      <c r="H2948">
        <v>39</v>
      </c>
      <c r="I2948">
        <f>I2931+I2936+I2941</f>
        <v>818</v>
      </c>
      <c r="J2948" s="1">
        <f>H2948/I2948</f>
        <v>0.04767726161369193</v>
      </c>
      <c r="K2948">
        <v>1</v>
      </c>
      <c r="L2948">
        <v>0</v>
      </c>
      <c r="M2948">
        <v>0</v>
      </c>
      <c r="N2948">
        <v>0</v>
      </c>
      <c r="O2948">
        <v>1</v>
      </c>
      <c r="P2948">
        <v>0</v>
      </c>
      <c r="Q2948">
        <v>0</v>
      </c>
      <c r="R2948">
        <v>8</v>
      </c>
      <c r="S2948">
        <v>7</v>
      </c>
      <c r="T2948">
        <v>2</v>
      </c>
      <c r="U2948">
        <v>2</v>
      </c>
      <c r="V2948">
        <v>18</v>
      </c>
    </row>
    <row r="2949" spans="1:22" ht="12.75">
      <c r="B2949">
        <f t="shared" si="53"/>
      </c>
      <c r="G2949" t="s">
        <v>3</v>
      </c>
      <c r="H2949">
        <v>0</v>
      </c>
      <c r="I2949">
        <f>I2932+I2937+I2942</f>
        <v>818</v>
      </c>
      <c r="J2949" s="1">
        <f>H2949/I2949</f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</row>
    <row r="2950" spans="1:22" ht="12.75">
      <c r="B2950">
        <f t="shared" si="53"/>
      </c>
      <c r="G2950" t="s">
        <v>4</v>
      </c>
      <c r="H2950">
        <v>1</v>
      </c>
      <c r="I2950">
        <f>I2933+I2938+I2943</f>
        <v>818</v>
      </c>
      <c r="J2950" s="1">
        <f>H2950/I2950</f>
        <v>0.0012224938875305623</v>
      </c>
      <c r="K2950">
        <v>1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</row>
    <row r="2951" spans="1:22" ht="12.75">
      <c r="B2951" t="str">
        <f t="shared" si="53"/>
        <v>2070MANCOS</v>
      </c>
      <c r="C2951">
        <v>2070</v>
      </c>
      <c r="D2951" t="s">
        <v>136</v>
      </c>
      <c r="G2951" t="s">
        <v>5</v>
      </c>
      <c r="H2951">
        <v>0</v>
      </c>
      <c r="I2951">
        <f>I2934+I2939+I2944</f>
        <v>818</v>
      </c>
      <c r="J2951" s="1">
        <f>H2951/I2951</f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</row>
    <row r="2952" spans="1:2" ht="12.75">
      <c r="B2952">
        <f t="shared" si="53"/>
      </c>
    </row>
    <row r="2953" spans="1:2" ht="12.75">
      <c r="A2953" t="s">
        <v>463</v>
      </c>
      <c r="B2953">
        <f t="shared" si="53"/>
      </c>
    </row>
    <row r="2954" spans="1:2" ht="12.75">
      <c r="B2954">
        <f t="shared" si="53"/>
      </c>
    </row>
    <row r="2955" spans="1:22" ht="12.75">
      <c r="B2955">
        <f t="shared" si="53"/>
      </c>
      <c r="F2955" t="s">
        <v>1</v>
      </c>
      <c r="G2955" t="s">
        <v>2</v>
      </c>
      <c r="H2955">
        <v>32</v>
      </c>
      <c r="I2955">
        <v>197</v>
      </c>
      <c r="J2955" s="1">
        <f>H2955/I2955</f>
        <v>0.16243654822335024</v>
      </c>
      <c r="K2955">
        <v>0</v>
      </c>
      <c r="L2955">
        <v>0</v>
      </c>
      <c r="M2955">
        <v>0</v>
      </c>
      <c r="N2955">
        <v>8</v>
      </c>
      <c r="O2955">
        <v>0</v>
      </c>
      <c r="P2955">
        <v>4</v>
      </c>
      <c r="Q2955">
        <v>0</v>
      </c>
      <c r="R2955">
        <v>13</v>
      </c>
      <c r="S2955">
        <v>4</v>
      </c>
      <c r="T2955">
        <v>0</v>
      </c>
      <c r="U2955">
        <v>0</v>
      </c>
      <c r="V2955">
        <v>0</v>
      </c>
    </row>
    <row r="2956" spans="1:22" ht="12.75">
      <c r="B2956">
        <f t="shared" si="53"/>
      </c>
      <c r="G2956" t="s">
        <v>3</v>
      </c>
      <c r="H2956">
        <v>0</v>
      </c>
      <c r="I2956">
        <v>197</v>
      </c>
      <c r="J2956" s="1">
        <f>H2956/I2956</f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</row>
    <row r="2957" spans="1:22" ht="12.75">
      <c r="B2957">
        <f t="shared" si="53"/>
      </c>
      <c r="G2957" t="s">
        <v>4</v>
      </c>
      <c r="H2957">
        <v>0</v>
      </c>
      <c r="I2957">
        <v>197</v>
      </c>
      <c r="J2957" s="1">
        <f>H2957/I2957</f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</row>
    <row r="2958" spans="1:22" ht="12.75">
      <c r="B2958">
        <f t="shared" si="53"/>
      </c>
      <c r="G2958" t="s">
        <v>5</v>
      </c>
      <c r="H2958">
        <v>17</v>
      </c>
      <c r="I2958">
        <v>197</v>
      </c>
      <c r="J2958" s="1">
        <f>H2958/I2958</f>
        <v>0.08629441624365482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4</v>
      </c>
      <c r="S2958">
        <v>1</v>
      </c>
      <c r="T2958">
        <v>0</v>
      </c>
      <c r="U2958">
        <v>0</v>
      </c>
      <c r="V2958">
        <v>0</v>
      </c>
    </row>
    <row r="2959" spans="1:2" ht="12.75">
      <c r="B2959">
        <f t="shared" si="53"/>
      </c>
    </row>
    <row r="2960" spans="1:22" ht="12.75">
      <c r="B2960">
        <f t="shared" si="53"/>
      </c>
      <c r="F2960" t="s">
        <v>6</v>
      </c>
      <c r="G2960" t="s">
        <v>2</v>
      </c>
      <c r="H2960">
        <v>48</v>
      </c>
      <c r="I2960">
        <v>108</v>
      </c>
      <c r="J2960" s="1">
        <f>H2960/I2960</f>
        <v>0.4444444444444444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4</v>
      </c>
      <c r="S2960">
        <v>31</v>
      </c>
      <c r="T2960">
        <v>0</v>
      </c>
      <c r="U2960">
        <v>6</v>
      </c>
      <c r="V2960">
        <v>6</v>
      </c>
    </row>
    <row r="2961" spans="1:22" ht="12.75">
      <c r="B2961">
        <f t="shared" si="53"/>
      </c>
      <c r="G2961" t="s">
        <v>3</v>
      </c>
      <c r="H2961">
        <v>3</v>
      </c>
      <c r="I2961">
        <v>108</v>
      </c>
      <c r="J2961" s="1">
        <f>H2961/I2961</f>
        <v>0.027777777777777776</v>
      </c>
      <c r="K2961">
        <v>1</v>
      </c>
      <c r="L2961">
        <v>0</v>
      </c>
      <c r="M2961">
        <v>0</v>
      </c>
      <c r="N2961">
        <v>0</v>
      </c>
      <c r="O2961">
        <v>2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</row>
    <row r="2962" spans="1:22" ht="12.75">
      <c r="B2962">
        <f t="shared" si="53"/>
      </c>
      <c r="G2962" t="s">
        <v>4</v>
      </c>
      <c r="H2962">
        <v>3</v>
      </c>
      <c r="I2962">
        <v>108</v>
      </c>
      <c r="J2962" s="1">
        <f>H2962/I2962</f>
        <v>0.027777777777777776</v>
      </c>
      <c r="K2962">
        <v>1</v>
      </c>
      <c r="L2962">
        <v>0</v>
      </c>
      <c r="M2962">
        <v>0</v>
      </c>
      <c r="N2962">
        <v>0</v>
      </c>
      <c r="O2962">
        <v>2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</row>
    <row r="2963" spans="1:22" ht="12.75">
      <c r="B2963">
        <f t="shared" si="53"/>
      </c>
      <c r="G2963" t="s">
        <v>5</v>
      </c>
      <c r="H2963">
        <v>0</v>
      </c>
      <c r="I2963">
        <v>108</v>
      </c>
      <c r="J2963" s="1">
        <f>H2963/I2963</f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</row>
    <row r="2964" spans="1:2" ht="12.75">
      <c r="B2964">
        <f t="shared" si="53"/>
      </c>
    </row>
    <row r="2965" spans="1:22" ht="12.75">
      <c r="B2965">
        <f t="shared" si="53"/>
      </c>
      <c r="F2965" t="s">
        <v>7</v>
      </c>
      <c r="G2965" t="s">
        <v>2</v>
      </c>
      <c r="H2965">
        <v>23</v>
      </c>
      <c r="I2965">
        <v>174</v>
      </c>
      <c r="J2965" s="1">
        <f>H2965/I2965</f>
        <v>0.13218390804597702</v>
      </c>
      <c r="K2965">
        <v>0</v>
      </c>
      <c r="L2965">
        <v>1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11</v>
      </c>
      <c r="T2965">
        <v>0</v>
      </c>
      <c r="U2965">
        <v>2</v>
      </c>
      <c r="V2965">
        <v>9</v>
      </c>
    </row>
    <row r="2966" spans="1:22" ht="12.75">
      <c r="B2966">
        <f t="shared" si="53"/>
      </c>
      <c r="G2966" t="s">
        <v>3</v>
      </c>
      <c r="H2966">
        <v>0</v>
      </c>
      <c r="I2966">
        <v>174</v>
      </c>
      <c r="J2966" s="1">
        <f>H2966/I2966</f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</row>
    <row r="2967" spans="1:22" ht="12.75">
      <c r="B2967">
        <f t="shared" si="53"/>
      </c>
      <c r="G2967" t="s">
        <v>4</v>
      </c>
      <c r="H2967">
        <v>3</v>
      </c>
      <c r="I2967">
        <v>174</v>
      </c>
      <c r="J2967" s="1">
        <f>H2967/I2967</f>
        <v>0.017241379310344827</v>
      </c>
      <c r="K2967">
        <v>0</v>
      </c>
      <c r="L2967">
        <v>1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</row>
    <row r="2968" spans="1:22" ht="12.75">
      <c r="B2968" t="str">
        <f t="shared" si="53"/>
        <v>2070District</v>
      </c>
      <c r="C2968">
        <v>2070</v>
      </c>
      <c r="D2968" t="s">
        <v>8</v>
      </c>
      <c r="G2968" t="s">
        <v>5</v>
      </c>
      <c r="H2968">
        <v>0</v>
      </c>
      <c r="I2968">
        <v>174</v>
      </c>
      <c r="J2968" s="1">
        <f>H2968/I2968</f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</row>
    <row r="2969" spans="1:2" ht="12.75">
      <c r="B2969">
        <f t="shared" si="53"/>
      </c>
    </row>
    <row r="2970" spans="1:2" ht="12.75">
      <c r="A2970" t="s">
        <v>464</v>
      </c>
      <c r="B2970">
        <f t="shared" si="53"/>
      </c>
    </row>
    <row r="2971" spans="1:2" ht="12.75">
      <c r="B2971">
        <f t="shared" si="53"/>
      </c>
    </row>
    <row r="2972" spans="1:22" ht="12.75">
      <c r="B2972">
        <f t="shared" si="53"/>
      </c>
      <c r="G2972" t="s">
        <v>2</v>
      </c>
      <c r="H2972">
        <v>103</v>
      </c>
      <c r="I2972">
        <f>I2955+I2960+I2965</f>
        <v>479</v>
      </c>
      <c r="J2972" s="1">
        <f>H2972/I2972</f>
        <v>0.2150313152400835</v>
      </c>
      <c r="K2972">
        <v>0</v>
      </c>
      <c r="L2972">
        <v>1</v>
      </c>
      <c r="M2972">
        <v>0</v>
      </c>
      <c r="N2972">
        <v>8</v>
      </c>
      <c r="O2972">
        <v>0</v>
      </c>
      <c r="P2972">
        <v>4</v>
      </c>
      <c r="Q2972">
        <v>0</v>
      </c>
      <c r="R2972">
        <v>17</v>
      </c>
      <c r="S2972">
        <v>46</v>
      </c>
      <c r="T2972">
        <v>0</v>
      </c>
      <c r="U2972">
        <v>8</v>
      </c>
      <c r="V2972">
        <v>15</v>
      </c>
    </row>
    <row r="2973" spans="1:22" ht="12.75">
      <c r="B2973">
        <f t="shared" si="53"/>
      </c>
      <c r="G2973" t="s">
        <v>3</v>
      </c>
      <c r="H2973">
        <v>3</v>
      </c>
      <c r="I2973">
        <f>I2956+I2961+I2966</f>
        <v>479</v>
      </c>
      <c r="J2973" s="1">
        <f>H2973/I2973</f>
        <v>0.006263048016701462</v>
      </c>
      <c r="K2973">
        <v>1</v>
      </c>
      <c r="L2973">
        <v>0</v>
      </c>
      <c r="M2973">
        <v>0</v>
      </c>
      <c r="N2973">
        <v>0</v>
      </c>
      <c r="O2973">
        <v>2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</row>
    <row r="2974" spans="1:22" ht="12.75">
      <c r="B2974">
        <f t="shared" si="53"/>
      </c>
      <c r="G2974" t="s">
        <v>4</v>
      </c>
      <c r="H2974">
        <v>6</v>
      </c>
      <c r="I2974">
        <f>I2957+I2962+I2967</f>
        <v>479</v>
      </c>
      <c r="J2974" s="1">
        <f>H2974/I2974</f>
        <v>0.012526096033402923</v>
      </c>
      <c r="K2974">
        <v>1</v>
      </c>
      <c r="L2974">
        <v>1</v>
      </c>
      <c r="M2974">
        <v>0</v>
      </c>
      <c r="N2974">
        <v>0</v>
      </c>
      <c r="O2974">
        <v>2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</row>
    <row r="2975" spans="1:22" ht="12.75">
      <c r="B2975" t="str">
        <f t="shared" si="53"/>
        <v>MONTEZUMATotals:</v>
      </c>
      <c r="C2975" t="s">
        <v>134</v>
      </c>
      <c r="D2975" t="s">
        <v>9</v>
      </c>
      <c r="G2975" t="s">
        <v>5</v>
      </c>
      <c r="H2975">
        <v>17</v>
      </c>
      <c r="I2975">
        <f>I2958+I2963+I2968</f>
        <v>479</v>
      </c>
      <c r="J2975" s="1">
        <f>H2975/I2975</f>
        <v>0.03549060542797495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4</v>
      </c>
      <c r="S2975">
        <v>1</v>
      </c>
      <c r="T2975">
        <v>0</v>
      </c>
      <c r="U2975">
        <v>0</v>
      </c>
      <c r="V2975">
        <v>0</v>
      </c>
    </row>
    <row r="2976" spans="1:2" ht="12.75">
      <c r="B2976">
        <f t="shared" si="53"/>
      </c>
    </row>
    <row r="2977" spans="1:2" ht="12.75">
      <c r="A2977" t="s">
        <v>465</v>
      </c>
      <c r="B2977">
        <f t="shared" si="53"/>
      </c>
    </row>
    <row r="2978" spans="1:2" ht="12.75">
      <c r="B2978">
        <f t="shared" si="53"/>
      </c>
    </row>
    <row r="2979" spans="1:22" ht="12.75">
      <c r="B2979">
        <f t="shared" si="53"/>
      </c>
      <c r="G2979" t="s">
        <v>2</v>
      </c>
      <c r="H2979">
        <v>757</v>
      </c>
      <c r="I2979">
        <f>I2972+I2948+I2924</f>
        <v>4933</v>
      </c>
      <c r="J2979" s="1">
        <f>H2979/I2979</f>
        <v>0.15345631461585243</v>
      </c>
      <c r="K2979">
        <v>24</v>
      </c>
      <c r="L2979">
        <v>8</v>
      </c>
      <c r="M2979">
        <v>4</v>
      </c>
      <c r="N2979">
        <v>8</v>
      </c>
      <c r="O2979">
        <v>1</v>
      </c>
      <c r="P2979">
        <v>4</v>
      </c>
      <c r="Q2979">
        <v>0</v>
      </c>
      <c r="R2979">
        <v>71</v>
      </c>
      <c r="S2979">
        <v>74</v>
      </c>
      <c r="T2979">
        <v>15</v>
      </c>
      <c r="U2979">
        <v>10</v>
      </c>
      <c r="V2979">
        <v>534</v>
      </c>
    </row>
    <row r="2980" spans="1:22" ht="12.75">
      <c r="B2980">
        <f t="shared" si="53"/>
      </c>
      <c r="G2980" t="s">
        <v>3</v>
      </c>
      <c r="H2980">
        <v>39</v>
      </c>
      <c r="I2980">
        <f>I2973+I2949+I2925</f>
        <v>4933</v>
      </c>
      <c r="J2980" s="1">
        <f>H2980/I2980</f>
        <v>0.007905939590512872</v>
      </c>
      <c r="K2980">
        <v>3</v>
      </c>
      <c r="L2980">
        <v>0</v>
      </c>
      <c r="M2980">
        <v>0</v>
      </c>
      <c r="N2980">
        <v>0</v>
      </c>
      <c r="O2980">
        <v>2</v>
      </c>
      <c r="P2980">
        <v>0</v>
      </c>
      <c r="Q2980">
        <v>0</v>
      </c>
      <c r="R2980">
        <v>8</v>
      </c>
      <c r="S2980">
        <v>2</v>
      </c>
      <c r="T2980">
        <v>2</v>
      </c>
      <c r="U2980">
        <v>0</v>
      </c>
      <c r="V2980">
        <v>22</v>
      </c>
    </row>
    <row r="2981" spans="1:22" ht="12.75">
      <c r="B2981">
        <f t="shared" si="53"/>
      </c>
      <c r="G2981" t="s">
        <v>4</v>
      </c>
      <c r="H2981">
        <v>73</v>
      </c>
      <c r="I2981">
        <f>I2974+I2950+I2926</f>
        <v>4933</v>
      </c>
      <c r="J2981" s="1">
        <f>H2981/I2981</f>
        <v>0.014798297182242043</v>
      </c>
      <c r="K2981">
        <v>18</v>
      </c>
      <c r="L2981">
        <v>8</v>
      </c>
      <c r="M2981">
        <v>0</v>
      </c>
      <c r="N2981">
        <v>0</v>
      </c>
      <c r="O2981">
        <v>2</v>
      </c>
      <c r="P2981">
        <v>0</v>
      </c>
      <c r="Q2981">
        <v>0</v>
      </c>
      <c r="R2981">
        <v>0</v>
      </c>
      <c r="S2981">
        <v>0</v>
      </c>
      <c r="T2981">
        <v>14</v>
      </c>
      <c r="U2981">
        <v>0</v>
      </c>
      <c r="V2981">
        <v>29</v>
      </c>
    </row>
    <row r="2982" spans="1:22" ht="12.75">
      <c r="B2982">
        <f t="shared" si="53"/>
      </c>
      <c r="G2982" t="s">
        <v>5</v>
      </c>
      <c r="H2982">
        <v>17</v>
      </c>
      <c r="I2982">
        <f>I2975+I2951+I2927</f>
        <v>4933</v>
      </c>
      <c r="J2982" s="1">
        <f>H2982/I2982</f>
        <v>0.0034461787958645854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4</v>
      </c>
      <c r="S2982">
        <v>1</v>
      </c>
      <c r="T2982">
        <v>0</v>
      </c>
      <c r="U2982">
        <v>0</v>
      </c>
      <c r="V2982">
        <v>0</v>
      </c>
    </row>
    <row r="2983" spans="1:3" ht="12.75">
      <c r="B2983" t="str">
        <f t="shared" si="53"/>
        <v>MONTROSE</v>
      </c>
      <c r="C2983" t="s">
        <v>137</v>
      </c>
    </row>
    <row r="2984" spans="1:2" ht="12.75">
      <c r="B2984">
        <f t="shared" si="53"/>
      </c>
    </row>
    <row r="2985" spans="1:2" ht="12.75">
      <c r="A2985" t="s">
        <v>137</v>
      </c>
      <c r="B2985">
        <f t="shared" si="53"/>
      </c>
    </row>
    <row r="2986" spans="1:4" ht="12.75">
      <c r="B2986" t="str">
        <f t="shared" si="53"/>
        <v>2180MONTROSE</v>
      </c>
      <c r="C2986">
        <v>2180</v>
      </c>
      <c r="D2986" t="s">
        <v>137</v>
      </c>
    </row>
    <row r="2987" spans="1:2" ht="12.75">
      <c r="B2987">
        <f t="shared" si="53"/>
      </c>
    </row>
    <row r="2988" spans="1:2" ht="12.75">
      <c r="A2988" t="s">
        <v>466</v>
      </c>
      <c r="B2988">
        <f t="shared" si="53"/>
      </c>
    </row>
    <row r="2989" spans="1:2" ht="12.75">
      <c r="B2989">
        <f t="shared" si="53"/>
      </c>
    </row>
    <row r="2990" spans="1:22" ht="12.75">
      <c r="B2990">
        <f t="shared" si="53"/>
      </c>
      <c r="F2990" t="s">
        <v>1</v>
      </c>
      <c r="G2990" t="s">
        <v>2</v>
      </c>
      <c r="H2990">
        <v>50</v>
      </c>
      <c r="I2990">
        <v>2688</v>
      </c>
      <c r="J2990" s="1">
        <f>H2990/I2990</f>
        <v>0.018601190476190476</v>
      </c>
      <c r="K2990">
        <v>1</v>
      </c>
      <c r="L2990">
        <v>0</v>
      </c>
      <c r="M2990">
        <v>0</v>
      </c>
      <c r="N2990">
        <v>12</v>
      </c>
      <c r="O2990">
        <v>1</v>
      </c>
      <c r="P2990">
        <v>0</v>
      </c>
      <c r="Q2990">
        <v>0</v>
      </c>
      <c r="R2990">
        <v>8</v>
      </c>
      <c r="S2990">
        <v>5</v>
      </c>
      <c r="T2990">
        <v>0</v>
      </c>
      <c r="U2990">
        <v>0</v>
      </c>
      <c r="V2990">
        <v>14</v>
      </c>
    </row>
    <row r="2991" spans="1:22" ht="12.75">
      <c r="B2991">
        <f t="shared" si="53"/>
      </c>
      <c r="G2991" t="s">
        <v>3</v>
      </c>
      <c r="H2991">
        <v>0</v>
      </c>
      <c r="I2991">
        <v>2688</v>
      </c>
      <c r="J2991" s="1">
        <f>H2991/I2991</f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</row>
    <row r="2992" spans="1:22" ht="12.75">
      <c r="B2992">
        <f t="shared" si="53"/>
      </c>
      <c r="G2992" t="s">
        <v>4</v>
      </c>
      <c r="H2992">
        <v>6</v>
      </c>
      <c r="I2992">
        <v>2688</v>
      </c>
      <c r="J2992" s="1">
        <f>H2992/I2992</f>
        <v>0.002232142857142857</v>
      </c>
      <c r="K2992">
        <v>1</v>
      </c>
      <c r="L2992">
        <v>0</v>
      </c>
      <c r="M2992">
        <v>0</v>
      </c>
      <c r="N2992">
        <v>2</v>
      </c>
      <c r="O2992">
        <v>0</v>
      </c>
      <c r="P2992">
        <v>0</v>
      </c>
      <c r="Q2992">
        <v>0</v>
      </c>
      <c r="R2992">
        <v>0</v>
      </c>
      <c r="S2992">
        <v>1</v>
      </c>
      <c r="T2992">
        <v>0</v>
      </c>
      <c r="U2992">
        <v>0</v>
      </c>
      <c r="V2992">
        <v>2</v>
      </c>
    </row>
    <row r="2993" spans="1:22" ht="12.75">
      <c r="B2993">
        <f t="shared" si="53"/>
      </c>
      <c r="G2993" t="s">
        <v>5</v>
      </c>
      <c r="H2993">
        <v>7</v>
      </c>
      <c r="I2993">
        <v>2688</v>
      </c>
      <c r="J2993" s="1">
        <f>H2993/I2993</f>
        <v>0.0026041666666666665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5</v>
      </c>
    </row>
    <row r="2994" spans="1:2" ht="12.75">
      <c r="B2994">
        <f t="shared" si="53"/>
      </c>
    </row>
    <row r="2995" spans="1:22" ht="12.75">
      <c r="B2995">
        <f t="shared" si="53"/>
      </c>
      <c r="F2995" t="s">
        <v>6</v>
      </c>
      <c r="G2995" t="s">
        <v>2</v>
      </c>
      <c r="H2995">
        <v>395</v>
      </c>
      <c r="I2995">
        <v>1857</v>
      </c>
      <c r="J2995" s="1">
        <f>H2995/I2995</f>
        <v>0.21270866989768444</v>
      </c>
      <c r="K2995">
        <v>4</v>
      </c>
      <c r="L2995">
        <v>7</v>
      </c>
      <c r="M2995">
        <v>1</v>
      </c>
      <c r="N2995">
        <v>0</v>
      </c>
      <c r="O2995">
        <v>3</v>
      </c>
      <c r="P2995">
        <v>0</v>
      </c>
      <c r="Q2995">
        <v>1</v>
      </c>
      <c r="R2995">
        <v>47</v>
      </c>
      <c r="S2995">
        <v>65</v>
      </c>
      <c r="T2995">
        <v>7</v>
      </c>
      <c r="U2995">
        <v>14</v>
      </c>
      <c r="V2995">
        <v>84</v>
      </c>
    </row>
    <row r="2996" spans="1:22" ht="12.75">
      <c r="B2996">
        <f t="shared" si="53"/>
      </c>
      <c r="G2996" t="s">
        <v>3</v>
      </c>
      <c r="H2996">
        <v>19</v>
      </c>
      <c r="I2996">
        <v>1857</v>
      </c>
      <c r="J2996" s="1">
        <f>H2996/I2996</f>
        <v>0.010231556273559504</v>
      </c>
      <c r="K2996">
        <v>1</v>
      </c>
      <c r="L2996">
        <v>0</v>
      </c>
      <c r="M2996">
        <v>0</v>
      </c>
      <c r="N2996">
        <v>1</v>
      </c>
      <c r="O2996">
        <v>0</v>
      </c>
      <c r="P2996">
        <v>0</v>
      </c>
      <c r="Q2996">
        <v>0</v>
      </c>
      <c r="R2996">
        <v>0</v>
      </c>
      <c r="S2996">
        <v>3</v>
      </c>
      <c r="T2996">
        <v>0</v>
      </c>
      <c r="U2996">
        <v>2</v>
      </c>
      <c r="V2996">
        <v>1</v>
      </c>
    </row>
    <row r="2997" spans="1:22" ht="12.75">
      <c r="B2997">
        <f aca="true" t="shared" si="54" ref="B2997:B3060">CONCATENATE(C2997,D2997,E2997)</f>
      </c>
      <c r="G2997" t="s">
        <v>4</v>
      </c>
      <c r="H2997">
        <v>5</v>
      </c>
      <c r="I2997">
        <v>1857</v>
      </c>
      <c r="J2997" s="1">
        <f>H2997/I2997</f>
        <v>0.0026925148088314485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1</v>
      </c>
      <c r="R2997">
        <v>0</v>
      </c>
      <c r="S2997">
        <v>1</v>
      </c>
      <c r="T2997">
        <v>1</v>
      </c>
      <c r="U2997">
        <v>1</v>
      </c>
      <c r="V2997">
        <v>1</v>
      </c>
    </row>
    <row r="2998" spans="1:22" ht="12.75">
      <c r="B2998">
        <f t="shared" si="54"/>
      </c>
      <c r="G2998" t="s">
        <v>5</v>
      </c>
      <c r="H2998">
        <v>0</v>
      </c>
      <c r="I2998">
        <v>1857</v>
      </c>
      <c r="J2998" s="1">
        <f>H2998/I2998</f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</row>
    <row r="2999" spans="1:2" ht="12.75">
      <c r="B2999">
        <f t="shared" si="54"/>
      </c>
    </row>
    <row r="3000" spans="1:22" ht="12.75">
      <c r="B3000">
        <f t="shared" si="54"/>
      </c>
      <c r="F3000" t="s">
        <v>7</v>
      </c>
      <c r="G3000" t="s">
        <v>2</v>
      </c>
      <c r="H3000">
        <v>175</v>
      </c>
      <c r="I3000">
        <v>1886</v>
      </c>
      <c r="J3000" s="1">
        <f>H3000/I3000</f>
        <v>0.09278897136797455</v>
      </c>
      <c r="K3000">
        <v>24</v>
      </c>
      <c r="L3000">
        <v>14</v>
      </c>
      <c r="M3000">
        <v>27</v>
      </c>
      <c r="N3000">
        <v>0</v>
      </c>
      <c r="O3000">
        <v>0</v>
      </c>
      <c r="P3000">
        <v>1</v>
      </c>
      <c r="Q3000">
        <v>0</v>
      </c>
      <c r="R3000">
        <v>23</v>
      </c>
      <c r="S3000">
        <v>4</v>
      </c>
      <c r="T3000">
        <v>3</v>
      </c>
      <c r="U3000">
        <v>25</v>
      </c>
      <c r="V3000">
        <v>48</v>
      </c>
    </row>
    <row r="3001" spans="1:22" ht="12.75">
      <c r="B3001">
        <f t="shared" si="54"/>
      </c>
      <c r="G3001" t="s">
        <v>3</v>
      </c>
      <c r="H3001">
        <v>10</v>
      </c>
      <c r="I3001">
        <v>1886</v>
      </c>
      <c r="J3001" s="1">
        <f>H3001/I3001</f>
        <v>0.005302226935312832</v>
      </c>
      <c r="K3001">
        <v>3</v>
      </c>
      <c r="L3001">
        <v>0</v>
      </c>
      <c r="M3001">
        <v>0</v>
      </c>
      <c r="N3001">
        <v>0</v>
      </c>
      <c r="O3001">
        <v>2</v>
      </c>
      <c r="P3001">
        <v>0</v>
      </c>
      <c r="Q3001">
        <v>2</v>
      </c>
      <c r="R3001">
        <v>1</v>
      </c>
      <c r="S3001">
        <v>1</v>
      </c>
      <c r="T3001">
        <v>0</v>
      </c>
      <c r="U3001">
        <v>1</v>
      </c>
      <c r="V3001">
        <v>0</v>
      </c>
    </row>
    <row r="3002" spans="1:22" ht="12.75">
      <c r="B3002">
        <f t="shared" si="54"/>
      </c>
      <c r="G3002" t="s">
        <v>4</v>
      </c>
      <c r="H3002">
        <v>82</v>
      </c>
      <c r="I3002">
        <v>1886</v>
      </c>
      <c r="J3002" s="1">
        <f>H3002/I3002</f>
        <v>0.043478260869565216</v>
      </c>
      <c r="K3002">
        <v>22</v>
      </c>
      <c r="L3002">
        <v>14</v>
      </c>
      <c r="M3002">
        <v>27</v>
      </c>
      <c r="N3002">
        <v>0</v>
      </c>
      <c r="O3002">
        <v>3</v>
      </c>
      <c r="P3002">
        <v>2</v>
      </c>
      <c r="Q3002">
        <v>2</v>
      </c>
      <c r="R3002">
        <v>0</v>
      </c>
      <c r="S3002">
        <v>3</v>
      </c>
      <c r="T3002">
        <v>3</v>
      </c>
      <c r="U3002">
        <v>3</v>
      </c>
      <c r="V3002">
        <v>0</v>
      </c>
    </row>
    <row r="3003" spans="1:22" ht="12.75">
      <c r="B3003" t="str">
        <f t="shared" si="54"/>
        <v>2180District</v>
      </c>
      <c r="C3003">
        <v>2180</v>
      </c>
      <c r="D3003" t="s">
        <v>8</v>
      </c>
      <c r="G3003" t="s">
        <v>5</v>
      </c>
      <c r="H3003">
        <v>102</v>
      </c>
      <c r="I3003">
        <v>1886</v>
      </c>
      <c r="J3003" s="1">
        <f>H3003/I3003</f>
        <v>0.05408271474019088</v>
      </c>
      <c r="K3003">
        <v>0</v>
      </c>
      <c r="L3003">
        <v>0</v>
      </c>
      <c r="M3003">
        <v>12</v>
      </c>
      <c r="N3003">
        <v>0</v>
      </c>
      <c r="O3003">
        <v>0</v>
      </c>
      <c r="P3003">
        <v>1</v>
      </c>
      <c r="Q3003">
        <v>0</v>
      </c>
      <c r="R3003">
        <v>27</v>
      </c>
      <c r="S3003">
        <v>0</v>
      </c>
      <c r="T3003">
        <v>10</v>
      </c>
      <c r="U3003">
        <v>6</v>
      </c>
      <c r="V3003">
        <v>45</v>
      </c>
    </row>
    <row r="3004" spans="1:2" ht="12.75">
      <c r="B3004">
        <f t="shared" si="54"/>
      </c>
    </row>
    <row r="3005" spans="1:2" ht="12.75">
      <c r="A3005" t="s">
        <v>467</v>
      </c>
      <c r="B3005">
        <f t="shared" si="54"/>
      </c>
    </row>
    <row r="3006" spans="1:2" ht="12.75">
      <c r="B3006">
        <f t="shared" si="54"/>
      </c>
    </row>
    <row r="3007" spans="1:22" ht="12.75">
      <c r="B3007">
        <f t="shared" si="54"/>
      </c>
      <c r="G3007" t="s">
        <v>2</v>
      </c>
      <c r="H3007">
        <v>620</v>
      </c>
      <c r="I3007">
        <f>I2990+I2995+I3000</f>
        <v>6431</v>
      </c>
      <c r="J3007" s="1">
        <f>H3007/I3007</f>
        <v>0.09640802363551547</v>
      </c>
      <c r="K3007">
        <v>29</v>
      </c>
      <c r="L3007">
        <v>21</v>
      </c>
      <c r="M3007">
        <v>28</v>
      </c>
      <c r="N3007">
        <v>12</v>
      </c>
      <c r="O3007">
        <v>4</v>
      </c>
      <c r="P3007">
        <v>1</v>
      </c>
      <c r="Q3007">
        <v>1</v>
      </c>
      <c r="R3007">
        <v>78</v>
      </c>
      <c r="S3007">
        <v>74</v>
      </c>
      <c r="T3007">
        <v>10</v>
      </c>
      <c r="U3007">
        <v>39</v>
      </c>
      <c r="V3007">
        <v>146</v>
      </c>
    </row>
    <row r="3008" spans="1:22" ht="12.75">
      <c r="B3008">
        <f t="shared" si="54"/>
      </c>
      <c r="G3008" t="s">
        <v>3</v>
      </c>
      <c r="H3008">
        <v>29</v>
      </c>
      <c r="I3008">
        <f>I2991+I2996+I3001</f>
        <v>6431</v>
      </c>
      <c r="J3008" s="1">
        <f>H3008/I3008</f>
        <v>0.004509407557145078</v>
      </c>
      <c r="K3008">
        <v>4</v>
      </c>
      <c r="L3008">
        <v>0</v>
      </c>
      <c r="M3008">
        <v>0</v>
      </c>
      <c r="N3008">
        <v>1</v>
      </c>
      <c r="O3008">
        <v>2</v>
      </c>
      <c r="P3008">
        <v>0</v>
      </c>
      <c r="Q3008">
        <v>2</v>
      </c>
      <c r="R3008">
        <v>1</v>
      </c>
      <c r="S3008">
        <v>4</v>
      </c>
      <c r="T3008">
        <v>0</v>
      </c>
      <c r="U3008">
        <v>3</v>
      </c>
      <c r="V3008">
        <v>1</v>
      </c>
    </row>
    <row r="3009" spans="1:22" ht="12.75">
      <c r="B3009">
        <f t="shared" si="54"/>
      </c>
      <c r="G3009" t="s">
        <v>4</v>
      </c>
      <c r="H3009">
        <v>93</v>
      </c>
      <c r="I3009">
        <f>I2992+I2997+I3002</f>
        <v>6431</v>
      </c>
      <c r="J3009" s="1">
        <f>H3009/I3009</f>
        <v>0.01446120354532732</v>
      </c>
      <c r="K3009">
        <v>23</v>
      </c>
      <c r="L3009">
        <v>14</v>
      </c>
      <c r="M3009">
        <v>27</v>
      </c>
      <c r="N3009">
        <v>2</v>
      </c>
      <c r="O3009">
        <v>3</v>
      </c>
      <c r="P3009">
        <v>2</v>
      </c>
      <c r="Q3009">
        <v>3</v>
      </c>
      <c r="R3009">
        <v>0</v>
      </c>
      <c r="S3009">
        <v>5</v>
      </c>
      <c r="T3009">
        <v>4</v>
      </c>
      <c r="U3009">
        <v>4</v>
      </c>
      <c r="V3009">
        <v>3</v>
      </c>
    </row>
    <row r="3010" spans="1:22" ht="12.75">
      <c r="B3010" t="str">
        <f t="shared" si="54"/>
        <v>2190WEST</v>
      </c>
      <c r="C3010">
        <v>2190</v>
      </c>
      <c r="D3010" t="s">
        <v>92</v>
      </c>
      <c r="G3010" t="s">
        <v>5</v>
      </c>
      <c r="H3010">
        <v>109</v>
      </c>
      <c r="I3010">
        <f>I2993+I2998+I3003</f>
        <v>6431</v>
      </c>
      <c r="J3010" s="1">
        <f>H3010/I3010</f>
        <v>0.01694915254237288</v>
      </c>
      <c r="K3010">
        <v>0</v>
      </c>
      <c r="L3010">
        <v>0</v>
      </c>
      <c r="M3010">
        <v>12</v>
      </c>
      <c r="N3010">
        <v>0</v>
      </c>
      <c r="O3010">
        <v>0</v>
      </c>
      <c r="P3010">
        <v>1</v>
      </c>
      <c r="Q3010">
        <v>0</v>
      </c>
      <c r="R3010">
        <v>27</v>
      </c>
      <c r="S3010">
        <v>0</v>
      </c>
      <c r="T3010">
        <v>10</v>
      </c>
      <c r="U3010">
        <v>6</v>
      </c>
      <c r="V3010">
        <v>50</v>
      </c>
    </row>
    <row r="3011" spans="1:2" ht="12.75">
      <c r="B3011">
        <f t="shared" si="54"/>
      </c>
    </row>
    <row r="3012" spans="1:2" ht="12.75">
      <c r="A3012" t="s">
        <v>468</v>
      </c>
      <c r="B3012">
        <f t="shared" si="54"/>
      </c>
    </row>
    <row r="3013" spans="1:2" ht="12.75">
      <c r="B3013">
        <f t="shared" si="54"/>
      </c>
    </row>
    <row r="3014" spans="1:22" ht="12.75">
      <c r="B3014">
        <f t="shared" si="54"/>
      </c>
      <c r="F3014" t="s">
        <v>1</v>
      </c>
      <c r="G3014" t="s">
        <v>2</v>
      </c>
      <c r="H3014">
        <v>10</v>
      </c>
      <c r="I3014">
        <v>218</v>
      </c>
      <c r="J3014" s="1">
        <f>H3014/I3014</f>
        <v>0.045871559633027525</v>
      </c>
      <c r="K3014">
        <v>0</v>
      </c>
      <c r="L3014">
        <v>0</v>
      </c>
      <c r="M3014">
        <v>0</v>
      </c>
      <c r="N3014">
        <v>1</v>
      </c>
      <c r="O3014">
        <v>0</v>
      </c>
      <c r="P3014">
        <v>0</v>
      </c>
      <c r="Q3014">
        <v>0</v>
      </c>
      <c r="R3014">
        <v>7</v>
      </c>
      <c r="S3014">
        <v>0</v>
      </c>
      <c r="T3014">
        <v>2</v>
      </c>
      <c r="U3014">
        <v>0</v>
      </c>
      <c r="V3014">
        <v>0</v>
      </c>
    </row>
    <row r="3015" spans="1:22" ht="12.75">
      <c r="B3015">
        <f t="shared" si="54"/>
      </c>
      <c r="G3015" t="s">
        <v>3</v>
      </c>
      <c r="H3015">
        <v>1</v>
      </c>
      <c r="I3015">
        <v>218</v>
      </c>
      <c r="J3015" s="1">
        <f>H3015/I3015</f>
        <v>0.0045871559633027525</v>
      </c>
      <c r="K3015">
        <v>0</v>
      </c>
      <c r="L3015">
        <v>0</v>
      </c>
      <c r="M3015">
        <v>0</v>
      </c>
      <c r="N3015">
        <v>0</v>
      </c>
      <c r="O3015">
        <v>1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</row>
    <row r="3016" spans="1:22" ht="12.75">
      <c r="B3016">
        <f t="shared" si="54"/>
      </c>
      <c r="G3016" t="s">
        <v>4</v>
      </c>
      <c r="H3016">
        <v>0</v>
      </c>
      <c r="I3016">
        <v>218</v>
      </c>
      <c r="J3016" s="1">
        <f>H3016/I3016</f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</row>
    <row r="3017" spans="1:22" ht="12.75">
      <c r="B3017">
        <f t="shared" si="54"/>
      </c>
      <c r="G3017" t="s">
        <v>5</v>
      </c>
      <c r="H3017">
        <v>16</v>
      </c>
      <c r="I3017">
        <v>218</v>
      </c>
      <c r="J3017" s="1">
        <f>H3017/I3017</f>
        <v>0.07339449541284404</v>
      </c>
      <c r="K3017">
        <v>0</v>
      </c>
      <c r="L3017">
        <v>0</v>
      </c>
      <c r="M3017">
        <v>3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13</v>
      </c>
    </row>
    <row r="3018" spans="1:2" ht="12.75">
      <c r="B3018">
        <f t="shared" si="54"/>
      </c>
    </row>
    <row r="3019" spans="1:22" ht="12.75">
      <c r="B3019">
        <f t="shared" si="54"/>
      </c>
      <c r="F3019" t="s">
        <v>6</v>
      </c>
      <c r="G3019" t="s">
        <v>2</v>
      </c>
      <c r="H3019">
        <v>82</v>
      </c>
      <c r="I3019">
        <v>72</v>
      </c>
      <c r="J3019" s="1">
        <f>H3019/I3019</f>
        <v>1.1388888888888888</v>
      </c>
      <c r="K3019">
        <v>0</v>
      </c>
      <c r="L3019">
        <v>0</v>
      </c>
      <c r="M3019">
        <v>0</v>
      </c>
      <c r="N3019">
        <v>2</v>
      </c>
      <c r="O3019">
        <v>0</v>
      </c>
      <c r="P3019">
        <v>0</v>
      </c>
      <c r="Q3019">
        <v>0</v>
      </c>
      <c r="R3019">
        <v>24</v>
      </c>
      <c r="S3019">
        <v>0</v>
      </c>
      <c r="T3019">
        <v>0</v>
      </c>
      <c r="U3019">
        <v>0</v>
      </c>
      <c r="V3019">
        <v>56</v>
      </c>
    </row>
    <row r="3020" spans="1:22" ht="12.75">
      <c r="B3020">
        <f t="shared" si="54"/>
      </c>
      <c r="G3020" t="s">
        <v>3</v>
      </c>
      <c r="H3020">
        <v>0</v>
      </c>
      <c r="I3020">
        <v>72</v>
      </c>
      <c r="J3020" s="1">
        <f>H3020/I3020</f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</row>
    <row r="3021" spans="1:22" ht="12.75">
      <c r="B3021">
        <f t="shared" si="54"/>
      </c>
      <c r="G3021" t="s">
        <v>4</v>
      </c>
      <c r="H3021">
        <v>0</v>
      </c>
      <c r="I3021">
        <v>72</v>
      </c>
      <c r="J3021" s="1">
        <f>H3021/I3021</f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</row>
    <row r="3022" spans="1:22" ht="12.75">
      <c r="B3022">
        <f t="shared" si="54"/>
      </c>
      <c r="G3022" t="s">
        <v>5</v>
      </c>
      <c r="H3022">
        <v>0</v>
      </c>
      <c r="I3022">
        <v>72</v>
      </c>
      <c r="J3022" s="1">
        <f>H3022/I3022</f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</row>
    <row r="3023" spans="1:2" ht="12.75">
      <c r="B3023">
        <f t="shared" si="54"/>
      </c>
    </row>
    <row r="3024" spans="1:22" ht="12.75">
      <c r="B3024">
        <f t="shared" si="54"/>
      </c>
      <c r="F3024" t="s">
        <v>7</v>
      </c>
      <c r="G3024" t="s">
        <v>2</v>
      </c>
      <c r="H3024">
        <v>42</v>
      </c>
      <c r="I3024">
        <v>148</v>
      </c>
      <c r="J3024" s="1">
        <f>H3024/I3024</f>
        <v>0.28378378378378377</v>
      </c>
      <c r="K3024">
        <v>1</v>
      </c>
      <c r="L3024">
        <v>0</v>
      </c>
      <c r="M3024">
        <v>2</v>
      </c>
      <c r="N3024">
        <v>8</v>
      </c>
      <c r="O3024">
        <v>0</v>
      </c>
      <c r="P3024">
        <v>0</v>
      </c>
      <c r="Q3024">
        <v>0</v>
      </c>
      <c r="R3024">
        <v>12</v>
      </c>
      <c r="S3024">
        <v>12</v>
      </c>
      <c r="T3024">
        <v>0</v>
      </c>
      <c r="U3024">
        <v>0</v>
      </c>
      <c r="V3024">
        <v>0</v>
      </c>
    </row>
    <row r="3025" spans="1:22" ht="12.75">
      <c r="B3025">
        <f t="shared" si="54"/>
      </c>
      <c r="G3025" t="s">
        <v>3</v>
      </c>
      <c r="H3025">
        <v>1</v>
      </c>
      <c r="I3025">
        <v>148</v>
      </c>
      <c r="J3025" s="1">
        <f>H3025/I3025</f>
        <v>0.006756756756756757</v>
      </c>
      <c r="K3025">
        <v>0</v>
      </c>
      <c r="L3025">
        <v>0</v>
      </c>
      <c r="M3025">
        <v>0</v>
      </c>
      <c r="N3025">
        <v>0</v>
      </c>
      <c r="O3025">
        <v>1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</row>
    <row r="3026" spans="1:22" ht="12.75">
      <c r="B3026">
        <f t="shared" si="54"/>
      </c>
      <c r="G3026" t="s">
        <v>4</v>
      </c>
      <c r="H3026">
        <v>2</v>
      </c>
      <c r="I3026">
        <v>148</v>
      </c>
      <c r="J3026" s="1">
        <f>H3026/I3026</f>
        <v>0.013513513513513514</v>
      </c>
      <c r="K3026">
        <v>0</v>
      </c>
      <c r="L3026">
        <v>0</v>
      </c>
      <c r="M3026">
        <v>0</v>
      </c>
      <c r="N3026">
        <v>0</v>
      </c>
      <c r="O3026">
        <v>1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</row>
    <row r="3027" spans="1:22" ht="12.75">
      <c r="B3027" t="str">
        <f t="shared" si="54"/>
        <v>2190District</v>
      </c>
      <c r="C3027">
        <v>2190</v>
      </c>
      <c r="D3027" t="s">
        <v>8</v>
      </c>
      <c r="G3027" t="s">
        <v>5</v>
      </c>
      <c r="H3027">
        <v>41</v>
      </c>
      <c r="I3027">
        <v>148</v>
      </c>
      <c r="J3027" s="1">
        <f>H3027/I3027</f>
        <v>0.27702702702702703</v>
      </c>
      <c r="K3027">
        <v>0</v>
      </c>
      <c r="L3027">
        <v>15</v>
      </c>
      <c r="M3027">
        <v>0</v>
      </c>
      <c r="N3027">
        <v>5</v>
      </c>
      <c r="O3027">
        <v>0</v>
      </c>
      <c r="P3027">
        <v>0</v>
      </c>
      <c r="Q3027">
        <v>0</v>
      </c>
      <c r="R3027">
        <v>0</v>
      </c>
      <c r="S3027">
        <v>8</v>
      </c>
      <c r="T3027">
        <v>0</v>
      </c>
      <c r="U3027">
        <v>0</v>
      </c>
      <c r="V3027">
        <v>13</v>
      </c>
    </row>
    <row r="3028" spans="1:2" ht="12.75">
      <c r="B3028">
        <f t="shared" si="54"/>
      </c>
    </row>
    <row r="3029" spans="1:2" ht="12.75">
      <c r="A3029" t="s">
        <v>469</v>
      </c>
      <c r="B3029">
        <f t="shared" si="54"/>
      </c>
    </row>
    <row r="3030" spans="1:2" ht="12.75">
      <c r="B3030">
        <f t="shared" si="54"/>
      </c>
    </row>
    <row r="3031" spans="1:22" ht="12.75">
      <c r="B3031">
        <f t="shared" si="54"/>
      </c>
      <c r="G3031" t="s">
        <v>2</v>
      </c>
      <c r="H3031">
        <v>134</v>
      </c>
      <c r="I3031">
        <f>I3014+I3019+I3024</f>
        <v>438</v>
      </c>
      <c r="J3031" s="1">
        <f>H3031/I3031</f>
        <v>0.3059360730593607</v>
      </c>
      <c r="K3031">
        <v>1</v>
      </c>
      <c r="L3031">
        <v>0</v>
      </c>
      <c r="M3031">
        <v>2</v>
      </c>
      <c r="N3031">
        <v>11</v>
      </c>
      <c r="O3031">
        <v>0</v>
      </c>
      <c r="P3031">
        <v>0</v>
      </c>
      <c r="Q3031">
        <v>0</v>
      </c>
      <c r="R3031">
        <v>43</v>
      </c>
      <c r="S3031">
        <v>12</v>
      </c>
      <c r="T3031">
        <v>2</v>
      </c>
      <c r="U3031">
        <v>0</v>
      </c>
      <c r="V3031">
        <v>56</v>
      </c>
    </row>
    <row r="3032" spans="1:22" ht="12.75">
      <c r="B3032">
        <f t="shared" si="54"/>
      </c>
      <c r="G3032" t="s">
        <v>3</v>
      </c>
      <c r="H3032">
        <v>2</v>
      </c>
      <c r="I3032">
        <f>I3015+I3020+I3025</f>
        <v>438</v>
      </c>
      <c r="J3032" s="1">
        <f>H3032/I3032</f>
        <v>0.0045662100456621</v>
      </c>
      <c r="K3032">
        <v>0</v>
      </c>
      <c r="L3032">
        <v>0</v>
      </c>
      <c r="M3032">
        <v>0</v>
      </c>
      <c r="N3032">
        <v>0</v>
      </c>
      <c r="O3032">
        <v>2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</row>
    <row r="3033" spans="1:22" ht="12.75">
      <c r="B3033">
        <f t="shared" si="54"/>
      </c>
      <c r="G3033" t="s">
        <v>4</v>
      </c>
      <c r="H3033">
        <v>2</v>
      </c>
      <c r="I3033">
        <f>I3016+I3021+I3026</f>
        <v>438</v>
      </c>
      <c r="J3033" s="1">
        <f>H3033/I3033</f>
        <v>0.0045662100456621</v>
      </c>
      <c r="K3033">
        <v>0</v>
      </c>
      <c r="L3033">
        <v>0</v>
      </c>
      <c r="M3033">
        <v>0</v>
      </c>
      <c r="N3033">
        <v>0</v>
      </c>
      <c r="O3033">
        <v>1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</row>
    <row r="3034" spans="1:22" ht="12.75">
      <c r="B3034" t="str">
        <f t="shared" si="54"/>
        <v>MONTROSETotals:</v>
      </c>
      <c r="C3034" t="s">
        <v>137</v>
      </c>
      <c r="D3034" t="s">
        <v>9</v>
      </c>
      <c r="G3034" t="s">
        <v>5</v>
      </c>
      <c r="H3034">
        <v>57</v>
      </c>
      <c r="I3034">
        <f>I3017+I3022+I3027</f>
        <v>438</v>
      </c>
      <c r="J3034" s="1">
        <f>H3034/I3034</f>
        <v>0.13013698630136986</v>
      </c>
      <c r="K3034">
        <v>0</v>
      </c>
      <c r="L3034">
        <v>15</v>
      </c>
      <c r="M3034">
        <v>3</v>
      </c>
      <c r="N3034">
        <v>5</v>
      </c>
      <c r="O3034">
        <v>0</v>
      </c>
      <c r="P3034">
        <v>0</v>
      </c>
      <c r="Q3034">
        <v>0</v>
      </c>
      <c r="R3034">
        <v>0</v>
      </c>
      <c r="S3034">
        <v>8</v>
      </c>
      <c r="T3034">
        <v>0</v>
      </c>
      <c r="U3034">
        <v>0</v>
      </c>
      <c r="V3034">
        <v>26</v>
      </c>
    </row>
    <row r="3035" spans="1:2" ht="12.75">
      <c r="B3035">
        <f t="shared" si="54"/>
      </c>
    </row>
    <row r="3036" spans="1:2" ht="12.75">
      <c r="A3036" t="s">
        <v>470</v>
      </c>
      <c r="B3036">
        <f t="shared" si="54"/>
      </c>
    </row>
    <row r="3037" spans="1:2" ht="12.75">
      <c r="B3037">
        <f t="shared" si="54"/>
      </c>
    </row>
    <row r="3038" spans="1:22" ht="12.75">
      <c r="B3038">
        <f t="shared" si="54"/>
      </c>
      <c r="G3038" t="s">
        <v>2</v>
      </c>
      <c r="H3038">
        <v>754</v>
      </c>
      <c r="I3038">
        <f>I3031+I3007</f>
        <v>6869</v>
      </c>
      <c r="J3038" s="1">
        <f>H3038/I3038</f>
        <v>0.10976852525840734</v>
      </c>
      <c r="K3038">
        <v>30</v>
      </c>
      <c r="L3038">
        <v>21</v>
      </c>
      <c r="M3038">
        <v>30</v>
      </c>
      <c r="N3038">
        <v>23</v>
      </c>
      <c r="O3038">
        <v>4</v>
      </c>
      <c r="P3038">
        <v>1</v>
      </c>
      <c r="Q3038">
        <v>1</v>
      </c>
      <c r="R3038">
        <v>121</v>
      </c>
      <c r="S3038">
        <v>86</v>
      </c>
      <c r="T3038">
        <v>12</v>
      </c>
      <c r="U3038">
        <v>39</v>
      </c>
      <c r="V3038">
        <v>202</v>
      </c>
    </row>
    <row r="3039" spans="1:22" ht="12.75">
      <c r="B3039">
        <f t="shared" si="54"/>
      </c>
      <c r="G3039" t="s">
        <v>3</v>
      </c>
      <c r="H3039">
        <v>31</v>
      </c>
      <c r="I3039">
        <f>I3032+I3008</f>
        <v>6869</v>
      </c>
      <c r="J3039" s="1">
        <f>H3039/I3039</f>
        <v>0.004513029553064493</v>
      </c>
      <c r="K3039">
        <v>4</v>
      </c>
      <c r="L3039">
        <v>0</v>
      </c>
      <c r="M3039">
        <v>0</v>
      </c>
      <c r="N3039">
        <v>1</v>
      </c>
      <c r="O3039">
        <v>4</v>
      </c>
      <c r="P3039">
        <v>0</v>
      </c>
      <c r="Q3039">
        <v>2</v>
      </c>
      <c r="R3039">
        <v>1</v>
      </c>
      <c r="S3039">
        <v>4</v>
      </c>
      <c r="T3039">
        <v>0</v>
      </c>
      <c r="U3039">
        <v>3</v>
      </c>
      <c r="V3039">
        <v>1</v>
      </c>
    </row>
    <row r="3040" spans="1:22" ht="12.75">
      <c r="B3040">
        <f t="shared" si="54"/>
      </c>
      <c r="G3040" t="s">
        <v>4</v>
      </c>
      <c r="H3040">
        <v>95</v>
      </c>
      <c r="I3040">
        <f>I3033+I3009</f>
        <v>6869</v>
      </c>
      <c r="J3040" s="1">
        <f>H3040/I3040</f>
        <v>0.01383025185616538</v>
      </c>
      <c r="K3040">
        <v>23</v>
      </c>
      <c r="L3040">
        <v>14</v>
      </c>
      <c r="M3040">
        <v>27</v>
      </c>
      <c r="N3040">
        <v>2</v>
      </c>
      <c r="O3040">
        <v>4</v>
      </c>
      <c r="P3040">
        <v>2</v>
      </c>
      <c r="Q3040">
        <v>3</v>
      </c>
      <c r="R3040">
        <v>0</v>
      </c>
      <c r="S3040">
        <v>5</v>
      </c>
      <c r="T3040">
        <v>4</v>
      </c>
      <c r="U3040">
        <v>4</v>
      </c>
      <c r="V3040">
        <v>3</v>
      </c>
    </row>
    <row r="3041" spans="1:22" ht="12.75">
      <c r="B3041">
        <f t="shared" si="54"/>
      </c>
      <c r="G3041" t="s">
        <v>5</v>
      </c>
      <c r="H3041">
        <v>166</v>
      </c>
      <c r="I3041">
        <f>I3034+I3010</f>
        <v>6869</v>
      </c>
      <c r="J3041" s="1">
        <f>H3041/I3041</f>
        <v>0.02416654534866793</v>
      </c>
      <c r="K3041">
        <v>0</v>
      </c>
      <c r="L3041">
        <v>15</v>
      </c>
      <c r="M3041">
        <v>15</v>
      </c>
      <c r="N3041">
        <v>5</v>
      </c>
      <c r="O3041">
        <v>0</v>
      </c>
      <c r="P3041">
        <v>1</v>
      </c>
      <c r="Q3041">
        <v>0</v>
      </c>
      <c r="R3041">
        <v>27</v>
      </c>
      <c r="S3041">
        <v>8</v>
      </c>
      <c r="T3041">
        <v>10</v>
      </c>
      <c r="U3041">
        <v>6</v>
      </c>
      <c r="V3041">
        <v>76</v>
      </c>
    </row>
    <row r="3042" spans="1:3" ht="12.75">
      <c r="B3042" t="str">
        <f t="shared" si="54"/>
        <v>MORGAN</v>
      </c>
      <c r="C3042" t="s">
        <v>138</v>
      </c>
    </row>
    <row r="3043" spans="1:2" ht="12.75">
      <c r="B3043">
        <f t="shared" si="54"/>
      </c>
    </row>
    <row r="3044" spans="1:2" ht="12.75">
      <c r="A3044" t="s">
        <v>138</v>
      </c>
      <c r="B3044">
        <f t="shared" si="54"/>
      </c>
    </row>
    <row r="3045" spans="1:4" ht="12.75">
      <c r="B3045" t="str">
        <f t="shared" si="54"/>
        <v>2395BRUSH</v>
      </c>
      <c r="C3045">
        <v>2395</v>
      </c>
      <c r="D3045" t="s">
        <v>139</v>
      </c>
    </row>
    <row r="3046" spans="1:2" ht="12.75">
      <c r="B3046">
        <f t="shared" si="54"/>
      </c>
    </row>
    <row r="3047" spans="1:2" ht="12.75">
      <c r="A3047" t="s">
        <v>471</v>
      </c>
      <c r="B3047">
        <f t="shared" si="54"/>
      </c>
    </row>
    <row r="3048" spans="1:2" ht="12.75">
      <c r="B3048">
        <f t="shared" si="54"/>
      </c>
    </row>
    <row r="3049" spans="1:22" ht="12.75">
      <c r="B3049">
        <f t="shared" si="54"/>
      </c>
      <c r="F3049" t="s">
        <v>1</v>
      </c>
      <c r="G3049" t="s">
        <v>2</v>
      </c>
      <c r="H3049">
        <v>47</v>
      </c>
      <c r="I3049">
        <v>752</v>
      </c>
      <c r="J3049" s="1">
        <f>H3049/I3049</f>
        <v>0.0625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3</v>
      </c>
      <c r="T3049">
        <v>0</v>
      </c>
      <c r="U3049">
        <v>2</v>
      </c>
      <c r="V3049">
        <v>37</v>
      </c>
    </row>
    <row r="3050" spans="1:22" ht="12.75">
      <c r="B3050">
        <f t="shared" si="54"/>
      </c>
      <c r="G3050" t="s">
        <v>3</v>
      </c>
      <c r="H3050">
        <v>0</v>
      </c>
      <c r="I3050">
        <v>752</v>
      </c>
      <c r="J3050" s="1">
        <f>H3050/I3050</f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</row>
    <row r="3051" spans="1:22" ht="12.75">
      <c r="B3051">
        <f t="shared" si="54"/>
      </c>
      <c r="G3051" t="s">
        <v>4</v>
      </c>
      <c r="H3051">
        <v>0</v>
      </c>
      <c r="I3051">
        <v>752</v>
      </c>
      <c r="J3051" s="1">
        <f>H3051/I3051</f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</row>
    <row r="3052" spans="1:22" ht="12.75">
      <c r="B3052">
        <f t="shared" si="54"/>
      </c>
      <c r="G3052" t="s">
        <v>5</v>
      </c>
      <c r="H3052">
        <v>4</v>
      </c>
      <c r="I3052">
        <v>752</v>
      </c>
      <c r="J3052" s="1">
        <f>H3052/I3052</f>
        <v>0.005319148936170213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4</v>
      </c>
      <c r="U3052">
        <v>0</v>
      </c>
      <c r="V3052">
        <v>0</v>
      </c>
    </row>
    <row r="3053" spans="1:2" ht="12.75">
      <c r="B3053">
        <f t="shared" si="54"/>
      </c>
    </row>
    <row r="3054" spans="1:22" ht="12.75">
      <c r="B3054">
        <f t="shared" si="54"/>
      </c>
      <c r="F3054" t="s">
        <v>6</v>
      </c>
      <c r="G3054" t="s">
        <v>2</v>
      </c>
      <c r="H3054">
        <v>63</v>
      </c>
      <c r="I3054">
        <v>398</v>
      </c>
      <c r="J3054" s="1">
        <f>H3054/I3054</f>
        <v>0.15829145728643215</v>
      </c>
      <c r="K3054">
        <v>0</v>
      </c>
      <c r="L3054">
        <v>0</v>
      </c>
      <c r="M3054">
        <v>0</v>
      </c>
      <c r="N3054">
        <v>0</v>
      </c>
      <c r="O3054">
        <v>1</v>
      </c>
      <c r="P3054">
        <v>0</v>
      </c>
      <c r="Q3054">
        <v>0</v>
      </c>
      <c r="R3054">
        <v>17</v>
      </c>
      <c r="S3054">
        <v>39</v>
      </c>
      <c r="T3054">
        <v>0</v>
      </c>
      <c r="U3054">
        <v>5</v>
      </c>
      <c r="V3054">
        <v>1</v>
      </c>
    </row>
    <row r="3055" spans="1:22" ht="12.75">
      <c r="B3055">
        <f t="shared" si="54"/>
      </c>
      <c r="G3055" t="s">
        <v>3</v>
      </c>
      <c r="H3055">
        <v>4</v>
      </c>
      <c r="I3055">
        <v>398</v>
      </c>
      <c r="J3055" s="1">
        <f>H3055/I3055</f>
        <v>0.010050251256281407</v>
      </c>
      <c r="K3055">
        <v>0</v>
      </c>
      <c r="L3055">
        <v>0</v>
      </c>
      <c r="M3055">
        <v>0</v>
      </c>
      <c r="N3055">
        <v>0</v>
      </c>
      <c r="O3055">
        <v>1</v>
      </c>
      <c r="P3055">
        <v>0</v>
      </c>
      <c r="Q3055">
        <v>0</v>
      </c>
      <c r="R3055">
        <v>3</v>
      </c>
      <c r="S3055">
        <v>0</v>
      </c>
      <c r="T3055">
        <v>0</v>
      </c>
      <c r="U3055">
        <v>0</v>
      </c>
      <c r="V3055">
        <v>0</v>
      </c>
    </row>
    <row r="3056" spans="1:22" ht="12.75">
      <c r="B3056">
        <f t="shared" si="54"/>
      </c>
      <c r="G3056" t="s">
        <v>4</v>
      </c>
      <c r="H3056">
        <v>2</v>
      </c>
      <c r="I3056">
        <v>398</v>
      </c>
      <c r="J3056" s="1">
        <f>H3056/I3056</f>
        <v>0.005025125628140704</v>
      </c>
      <c r="K3056">
        <v>0</v>
      </c>
      <c r="L3056">
        <v>0</v>
      </c>
      <c r="M3056">
        <v>0</v>
      </c>
      <c r="N3056">
        <v>0</v>
      </c>
      <c r="O3056">
        <v>2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</row>
    <row r="3057" spans="1:22" ht="12.75">
      <c r="B3057">
        <f t="shared" si="54"/>
      </c>
      <c r="G3057" t="s">
        <v>5</v>
      </c>
      <c r="H3057">
        <v>81</v>
      </c>
      <c r="I3057">
        <v>398</v>
      </c>
      <c r="J3057" s="1">
        <f>H3057/I3057</f>
        <v>0.20351758793969849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40</v>
      </c>
      <c r="S3057">
        <v>19</v>
      </c>
      <c r="T3057">
        <v>0</v>
      </c>
      <c r="U3057">
        <v>16</v>
      </c>
      <c r="V3057">
        <v>3</v>
      </c>
    </row>
    <row r="3058" spans="1:2" ht="12.75">
      <c r="B3058">
        <f t="shared" si="54"/>
      </c>
    </row>
    <row r="3059" spans="1:22" ht="12.75">
      <c r="B3059">
        <f t="shared" si="54"/>
      </c>
      <c r="F3059" t="s">
        <v>7</v>
      </c>
      <c r="G3059" t="s">
        <v>2</v>
      </c>
      <c r="H3059">
        <v>86</v>
      </c>
      <c r="I3059">
        <v>512</v>
      </c>
      <c r="J3059" s="1">
        <f>H3059/I3059</f>
        <v>0.16796875</v>
      </c>
      <c r="K3059">
        <v>8</v>
      </c>
      <c r="L3059">
        <v>0</v>
      </c>
      <c r="M3059">
        <v>1</v>
      </c>
      <c r="N3059">
        <v>11</v>
      </c>
      <c r="O3059">
        <v>0</v>
      </c>
      <c r="P3059">
        <v>0</v>
      </c>
      <c r="Q3059">
        <v>0</v>
      </c>
      <c r="R3059">
        <v>21</v>
      </c>
      <c r="S3059">
        <v>26</v>
      </c>
      <c r="T3059">
        <v>0</v>
      </c>
      <c r="U3059">
        <v>0</v>
      </c>
      <c r="V3059">
        <v>19</v>
      </c>
    </row>
    <row r="3060" spans="1:22" ht="12.75">
      <c r="B3060">
        <f t="shared" si="54"/>
      </c>
      <c r="G3060" t="s">
        <v>3</v>
      </c>
      <c r="H3060">
        <v>3</v>
      </c>
      <c r="I3060">
        <v>512</v>
      </c>
      <c r="J3060" s="1">
        <f>H3060/I3060</f>
        <v>0.005859375</v>
      </c>
      <c r="K3060">
        <v>0</v>
      </c>
      <c r="L3060">
        <v>0</v>
      </c>
      <c r="M3060">
        <v>0</v>
      </c>
      <c r="N3060">
        <v>1</v>
      </c>
      <c r="O3060">
        <v>0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2</v>
      </c>
      <c r="V3060">
        <v>0</v>
      </c>
    </row>
    <row r="3061" spans="1:22" ht="12.75">
      <c r="B3061">
        <f aca="true" t="shared" si="55" ref="B3061:B3123">CONCATENATE(C3061,D3061,E3061)</f>
      </c>
      <c r="G3061" t="s">
        <v>4</v>
      </c>
      <c r="H3061">
        <v>27</v>
      </c>
      <c r="I3061">
        <v>512</v>
      </c>
      <c r="J3061" s="1">
        <f>H3061/I3061</f>
        <v>0.052734375</v>
      </c>
      <c r="K3061">
        <v>7</v>
      </c>
      <c r="L3061">
        <v>0</v>
      </c>
      <c r="M3061">
        <v>0</v>
      </c>
      <c r="N3061">
        <v>11</v>
      </c>
      <c r="O3061">
        <v>0</v>
      </c>
      <c r="P3061">
        <v>0</v>
      </c>
      <c r="Q3061">
        <v>0</v>
      </c>
      <c r="R3061">
        <v>0</v>
      </c>
      <c r="S3061">
        <v>9</v>
      </c>
      <c r="T3061">
        <v>0</v>
      </c>
      <c r="U3061">
        <v>0</v>
      </c>
      <c r="V3061">
        <v>0</v>
      </c>
    </row>
    <row r="3062" spans="1:22" ht="12.75">
      <c r="B3062" t="str">
        <f t="shared" si="55"/>
        <v>2395District</v>
      </c>
      <c r="C3062">
        <v>2395</v>
      </c>
      <c r="D3062" t="s">
        <v>8</v>
      </c>
      <c r="G3062" t="s">
        <v>5</v>
      </c>
      <c r="H3062">
        <v>107</v>
      </c>
      <c r="I3062">
        <v>512</v>
      </c>
      <c r="J3062" s="1">
        <f>H3062/I3062</f>
        <v>0.208984375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88</v>
      </c>
      <c r="S3062">
        <v>1</v>
      </c>
      <c r="T3062">
        <v>0</v>
      </c>
      <c r="U3062">
        <v>0</v>
      </c>
      <c r="V3062">
        <v>18</v>
      </c>
    </row>
    <row r="3063" spans="1:2" ht="12.75">
      <c r="B3063">
        <f t="shared" si="55"/>
      </c>
    </row>
    <row r="3064" spans="1:2" ht="12.75">
      <c r="A3064" t="s">
        <v>472</v>
      </c>
      <c r="B3064">
        <f t="shared" si="55"/>
      </c>
    </row>
    <row r="3065" spans="1:2" ht="12.75">
      <c r="B3065">
        <f t="shared" si="55"/>
      </c>
    </row>
    <row r="3066" spans="1:22" ht="12.75">
      <c r="B3066">
        <f t="shared" si="55"/>
      </c>
      <c r="G3066" t="s">
        <v>2</v>
      </c>
      <c r="H3066">
        <v>196</v>
      </c>
      <c r="I3066">
        <f>I3049+I3054+I3059</f>
        <v>1662</v>
      </c>
      <c r="J3066" s="1">
        <f>H3066/I3066</f>
        <v>0.11793020457280386</v>
      </c>
      <c r="K3066">
        <v>8</v>
      </c>
      <c r="L3066">
        <v>0</v>
      </c>
      <c r="M3066">
        <v>1</v>
      </c>
      <c r="N3066">
        <v>11</v>
      </c>
      <c r="O3066">
        <v>1</v>
      </c>
      <c r="P3066">
        <v>0</v>
      </c>
      <c r="Q3066">
        <v>0</v>
      </c>
      <c r="R3066">
        <v>38</v>
      </c>
      <c r="S3066">
        <v>68</v>
      </c>
      <c r="T3066">
        <v>0</v>
      </c>
      <c r="U3066">
        <v>7</v>
      </c>
      <c r="V3066">
        <v>57</v>
      </c>
    </row>
    <row r="3067" spans="1:22" ht="12.75">
      <c r="B3067">
        <f t="shared" si="55"/>
      </c>
      <c r="G3067" t="s">
        <v>3</v>
      </c>
      <c r="H3067">
        <v>7</v>
      </c>
      <c r="I3067">
        <f>I3050+I3055+I3060</f>
        <v>1662</v>
      </c>
      <c r="J3067" s="1">
        <f>H3067/I3067</f>
        <v>0.00421179302045728</v>
      </c>
      <c r="K3067">
        <v>0</v>
      </c>
      <c r="L3067">
        <v>0</v>
      </c>
      <c r="M3067">
        <v>0</v>
      </c>
      <c r="N3067">
        <v>1</v>
      </c>
      <c r="O3067">
        <v>1</v>
      </c>
      <c r="P3067">
        <v>0</v>
      </c>
      <c r="Q3067">
        <v>0</v>
      </c>
      <c r="R3067">
        <v>3</v>
      </c>
      <c r="S3067">
        <v>0</v>
      </c>
      <c r="T3067">
        <v>0</v>
      </c>
      <c r="U3067">
        <v>2</v>
      </c>
      <c r="V3067">
        <v>0</v>
      </c>
    </row>
    <row r="3068" spans="1:22" ht="12.75">
      <c r="B3068">
        <f t="shared" si="55"/>
      </c>
      <c r="G3068" t="s">
        <v>4</v>
      </c>
      <c r="H3068">
        <v>29</v>
      </c>
      <c r="I3068">
        <f>I3051+I3056+I3061</f>
        <v>1662</v>
      </c>
      <c r="J3068" s="1">
        <f>H3068/I3068</f>
        <v>0.017448856799037304</v>
      </c>
      <c r="K3068">
        <v>7</v>
      </c>
      <c r="L3068">
        <v>0</v>
      </c>
      <c r="M3068">
        <v>0</v>
      </c>
      <c r="N3068">
        <v>11</v>
      </c>
      <c r="O3068">
        <v>1</v>
      </c>
      <c r="P3068">
        <v>0</v>
      </c>
      <c r="Q3068">
        <v>0</v>
      </c>
      <c r="R3068">
        <v>0</v>
      </c>
      <c r="S3068">
        <v>9</v>
      </c>
      <c r="T3068">
        <v>0</v>
      </c>
      <c r="U3068">
        <v>0</v>
      </c>
      <c r="V3068">
        <v>0</v>
      </c>
    </row>
    <row r="3069" spans="1:22" ht="12.75">
      <c r="B3069" t="str">
        <f t="shared" si="55"/>
        <v>2405FORT</v>
      </c>
      <c r="C3069">
        <v>2405</v>
      </c>
      <c r="D3069" t="s">
        <v>140</v>
      </c>
      <c r="G3069" t="s">
        <v>5</v>
      </c>
      <c r="H3069">
        <v>192</v>
      </c>
      <c r="I3069">
        <f>I3052+I3057+I3062</f>
        <v>1662</v>
      </c>
      <c r="J3069" s="1">
        <f>H3069/I3069</f>
        <v>0.11552346570397112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128</v>
      </c>
      <c r="S3069">
        <v>20</v>
      </c>
      <c r="T3069">
        <v>4</v>
      </c>
      <c r="U3069">
        <v>16</v>
      </c>
      <c r="V3069">
        <v>21</v>
      </c>
    </row>
    <row r="3070" spans="1:2" ht="12.75">
      <c r="B3070">
        <f t="shared" si="55"/>
      </c>
    </row>
    <row r="3071" spans="1:2" ht="12.75">
      <c r="A3071" t="s">
        <v>473</v>
      </c>
      <c r="B3071">
        <f t="shared" si="55"/>
      </c>
    </row>
    <row r="3072" spans="1:2" ht="12.75">
      <c r="B3072">
        <f t="shared" si="55"/>
      </c>
    </row>
    <row r="3073" spans="1:22" ht="12.75">
      <c r="B3073">
        <f t="shared" si="55"/>
      </c>
      <c r="F3073" t="s">
        <v>1</v>
      </c>
      <c r="G3073" t="s">
        <v>2</v>
      </c>
      <c r="H3073">
        <v>226</v>
      </c>
      <c r="I3073">
        <v>1934</v>
      </c>
      <c r="J3073" s="1">
        <f>H3073/I3073</f>
        <v>0.11685625646328852</v>
      </c>
      <c r="K3073">
        <v>2</v>
      </c>
      <c r="L3073">
        <v>0</v>
      </c>
      <c r="M3073">
        <v>0</v>
      </c>
      <c r="N3073">
        <v>0</v>
      </c>
      <c r="O3073">
        <v>1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196</v>
      </c>
    </row>
    <row r="3074" spans="1:22" ht="12.75">
      <c r="B3074">
        <f t="shared" si="55"/>
      </c>
      <c r="G3074" t="s">
        <v>3</v>
      </c>
      <c r="H3074">
        <v>0</v>
      </c>
      <c r="I3074">
        <v>1934</v>
      </c>
      <c r="J3074" s="1">
        <f>H3074/I3074</f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</row>
    <row r="3075" spans="1:22" ht="12.75">
      <c r="B3075">
        <f t="shared" si="55"/>
      </c>
      <c r="G3075" t="s">
        <v>4</v>
      </c>
      <c r="H3075">
        <v>0</v>
      </c>
      <c r="I3075">
        <v>1934</v>
      </c>
      <c r="J3075" s="1">
        <f>H3075/I3075</f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</row>
    <row r="3076" spans="1:22" ht="12.75">
      <c r="B3076">
        <f t="shared" si="55"/>
      </c>
      <c r="G3076" t="s">
        <v>5</v>
      </c>
      <c r="H3076">
        <v>0</v>
      </c>
      <c r="I3076">
        <v>1934</v>
      </c>
      <c r="J3076" s="1">
        <f>H3076/I3076</f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</row>
    <row r="3077" spans="1:2" ht="12.75">
      <c r="B3077">
        <f t="shared" si="55"/>
      </c>
    </row>
    <row r="3078" spans="1:22" ht="12.75">
      <c r="B3078">
        <f t="shared" si="55"/>
      </c>
      <c r="F3078" t="s">
        <v>6</v>
      </c>
      <c r="G3078" t="s">
        <v>2</v>
      </c>
      <c r="H3078">
        <v>337</v>
      </c>
      <c r="I3078">
        <v>555</v>
      </c>
      <c r="J3078" s="1">
        <f>H3078/I3078</f>
        <v>0.6072072072072072</v>
      </c>
      <c r="K3078">
        <v>3</v>
      </c>
      <c r="L3078">
        <v>0</v>
      </c>
      <c r="M3078">
        <v>9</v>
      </c>
      <c r="N3078">
        <v>0</v>
      </c>
      <c r="O3078">
        <v>0</v>
      </c>
      <c r="P3078">
        <v>0</v>
      </c>
      <c r="Q3078">
        <v>0</v>
      </c>
      <c r="R3078">
        <v>3</v>
      </c>
      <c r="S3078">
        <v>37</v>
      </c>
      <c r="T3078">
        <v>5</v>
      </c>
      <c r="U3078">
        <v>0</v>
      </c>
      <c r="V3078">
        <v>248</v>
      </c>
    </row>
    <row r="3079" spans="1:22" ht="12.75">
      <c r="B3079">
        <f t="shared" si="55"/>
      </c>
      <c r="G3079" t="s">
        <v>3</v>
      </c>
      <c r="H3079">
        <v>0</v>
      </c>
      <c r="I3079">
        <v>555</v>
      </c>
      <c r="J3079" s="1">
        <f>H3079/I3079</f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</row>
    <row r="3080" spans="1:22" ht="12.75">
      <c r="B3080">
        <f t="shared" si="55"/>
      </c>
      <c r="G3080" t="s">
        <v>4</v>
      </c>
      <c r="H3080">
        <v>0</v>
      </c>
      <c r="I3080">
        <v>555</v>
      </c>
      <c r="J3080" s="1">
        <f>H3080/I3080</f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</row>
    <row r="3081" spans="1:22" ht="12.75">
      <c r="B3081">
        <f t="shared" si="55"/>
      </c>
      <c r="G3081" t="s">
        <v>5</v>
      </c>
      <c r="H3081">
        <v>0</v>
      </c>
      <c r="I3081">
        <v>555</v>
      </c>
      <c r="J3081" s="1">
        <f>H3081/I3081</f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</row>
    <row r="3082" spans="1:2" ht="12.75">
      <c r="B3082">
        <f t="shared" si="55"/>
      </c>
    </row>
    <row r="3083" spans="1:22" ht="12.75">
      <c r="B3083">
        <f t="shared" si="55"/>
      </c>
      <c r="F3083" t="s">
        <v>7</v>
      </c>
      <c r="G3083" t="s">
        <v>2</v>
      </c>
      <c r="H3083">
        <v>314</v>
      </c>
      <c r="I3083">
        <v>966</v>
      </c>
      <c r="J3083" s="1">
        <f>H3083/I3083</f>
        <v>0.3250517598343685</v>
      </c>
      <c r="K3083">
        <v>5</v>
      </c>
      <c r="L3083">
        <v>1</v>
      </c>
      <c r="M3083">
        <v>5</v>
      </c>
      <c r="N3083">
        <v>0</v>
      </c>
      <c r="O3083">
        <v>1</v>
      </c>
      <c r="P3083">
        <v>0</v>
      </c>
      <c r="Q3083">
        <v>0</v>
      </c>
      <c r="R3083">
        <v>1</v>
      </c>
      <c r="S3083">
        <v>3</v>
      </c>
      <c r="T3083">
        <v>0</v>
      </c>
      <c r="U3083">
        <v>0</v>
      </c>
      <c r="V3083">
        <v>280</v>
      </c>
    </row>
    <row r="3084" spans="1:22" ht="12.75">
      <c r="B3084">
        <f t="shared" si="55"/>
      </c>
      <c r="G3084" t="s">
        <v>3</v>
      </c>
      <c r="H3084">
        <v>1</v>
      </c>
      <c r="I3084">
        <v>966</v>
      </c>
      <c r="J3084" s="1">
        <f>H3084/I3084</f>
        <v>0.0010351966873706005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1</v>
      </c>
      <c r="T3084">
        <v>0</v>
      </c>
      <c r="U3084">
        <v>0</v>
      </c>
      <c r="V3084">
        <v>0</v>
      </c>
    </row>
    <row r="3085" spans="1:22" ht="12.75">
      <c r="B3085">
        <f t="shared" si="55"/>
      </c>
      <c r="G3085" t="s">
        <v>4</v>
      </c>
      <c r="H3085">
        <v>0</v>
      </c>
      <c r="I3085">
        <v>966</v>
      </c>
      <c r="J3085" s="1">
        <f>H3085/I3085</f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</row>
    <row r="3086" spans="1:22" ht="12.75">
      <c r="B3086" t="str">
        <f t="shared" si="55"/>
        <v>2405District</v>
      </c>
      <c r="C3086">
        <v>2405</v>
      </c>
      <c r="D3086" t="s">
        <v>8</v>
      </c>
      <c r="G3086" t="s">
        <v>5</v>
      </c>
      <c r="H3086">
        <v>0</v>
      </c>
      <c r="I3086">
        <v>966</v>
      </c>
      <c r="J3086" s="1">
        <f>H3086/I3086</f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</row>
    <row r="3087" spans="1:2" ht="12.75">
      <c r="B3087">
        <f t="shared" si="55"/>
      </c>
    </row>
    <row r="3088" spans="1:2" ht="12.75">
      <c r="A3088" t="s">
        <v>474</v>
      </c>
      <c r="B3088">
        <f t="shared" si="55"/>
      </c>
    </row>
    <row r="3089" spans="1:2" ht="12.75">
      <c r="B3089">
        <f t="shared" si="55"/>
      </c>
    </row>
    <row r="3090" spans="1:22" ht="12.75">
      <c r="B3090">
        <f t="shared" si="55"/>
      </c>
      <c r="G3090" t="s">
        <v>2</v>
      </c>
      <c r="H3090">
        <v>877</v>
      </c>
      <c r="I3090">
        <f>I3083+I3078+I3073</f>
        <v>3455</v>
      </c>
      <c r="J3090" s="1">
        <f>H3090/I3090</f>
        <v>0.25383502170767</v>
      </c>
      <c r="K3090">
        <v>10</v>
      </c>
      <c r="L3090">
        <v>1</v>
      </c>
      <c r="M3090">
        <v>14</v>
      </c>
      <c r="N3090">
        <v>0</v>
      </c>
      <c r="O3090">
        <v>2</v>
      </c>
      <c r="P3090">
        <v>0</v>
      </c>
      <c r="Q3090">
        <v>0</v>
      </c>
      <c r="R3090">
        <v>4</v>
      </c>
      <c r="S3090">
        <v>40</v>
      </c>
      <c r="T3090">
        <v>5</v>
      </c>
      <c r="U3090">
        <v>0</v>
      </c>
      <c r="V3090">
        <v>724</v>
      </c>
    </row>
    <row r="3091" spans="1:22" ht="12.75">
      <c r="B3091">
        <f t="shared" si="55"/>
      </c>
      <c r="G3091" t="s">
        <v>3</v>
      </c>
      <c r="H3091">
        <v>1</v>
      </c>
      <c r="I3091">
        <f>I3084+I3079+I3074</f>
        <v>3455</v>
      </c>
      <c r="J3091" s="1">
        <f>H3091/I3091</f>
        <v>0.0002894356005788712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1</v>
      </c>
      <c r="T3091">
        <v>0</v>
      </c>
      <c r="U3091">
        <v>0</v>
      </c>
      <c r="V3091">
        <v>0</v>
      </c>
    </row>
    <row r="3092" spans="1:22" ht="12.75">
      <c r="B3092">
        <f t="shared" si="55"/>
      </c>
      <c r="G3092" t="s">
        <v>4</v>
      </c>
      <c r="H3092">
        <v>0</v>
      </c>
      <c r="I3092">
        <f>I3085+I3080+I3075</f>
        <v>3455</v>
      </c>
      <c r="J3092" s="1">
        <f>H3092/I3092</f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</row>
    <row r="3093" spans="1:22" ht="12.75">
      <c r="B3093" t="str">
        <f t="shared" si="55"/>
        <v>2505WELDON</v>
      </c>
      <c r="C3093">
        <v>2505</v>
      </c>
      <c r="D3093" t="s">
        <v>141</v>
      </c>
      <c r="G3093" t="s">
        <v>5</v>
      </c>
      <c r="H3093">
        <v>0</v>
      </c>
      <c r="I3093">
        <f>I3086+I3081+I3076</f>
        <v>3455</v>
      </c>
      <c r="J3093" s="1">
        <f>H3093/I3093</f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</row>
    <row r="3094" spans="1:2" ht="12.75">
      <c r="B3094">
        <f t="shared" si="55"/>
      </c>
    </row>
    <row r="3095" spans="1:2" ht="12.75">
      <c r="A3095" t="s">
        <v>475</v>
      </c>
      <c r="B3095">
        <f t="shared" si="55"/>
      </c>
    </row>
    <row r="3096" spans="1:2" ht="12.75">
      <c r="B3096">
        <f t="shared" si="55"/>
      </c>
    </row>
    <row r="3097" spans="1:22" ht="12.75">
      <c r="B3097">
        <f t="shared" si="55"/>
      </c>
      <c r="F3097" t="s">
        <v>1</v>
      </c>
      <c r="G3097" t="s">
        <v>2</v>
      </c>
      <c r="H3097">
        <v>1</v>
      </c>
      <c r="I3097">
        <v>109</v>
      </c>
      <c r="J3097" s="1">
        <f>H3097/I3097</f>
        <v>0.009174311926605505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1</v>
      </c>
    </row>
    <row r="3098" spans="1:22" ht="12.75">
      <c r="B3098">
        <f t="shared" si="55"/>
      </c>
      <c r="G3098" t="s">
        <v>3</v>
      </c>
      <c r="H3098">
        <v>0</v>
      </c>
      <c r="I3098">
        <v>109</v>
      </c>
      <c r="J3098" s="1">
        <f>H3098/I3098</f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</row>
    <row r="3099" spans="1:22" ht="12.75">
      <c r="B3099">
        <f t="shared" si="55"/>
      </c>
      <c r="G3099" t="s">
        <v>4</v>
      </c>
      <c r="H3099">
        <v>0</v>
      </c>
      <c r="I3099">
        <v>109</v>
      </c>
      <c r="J3099" s="1">
        <f>H3099/I3099</f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</row>
    <row r="3100" spans="1:22" ht="12.75">
      <c r="B3100">
        <f t="shared" si="55"/>
      </c>
      <c r="G3100" t="s">
        <v>5</v>
      </c>
      <c r="H3100">
        <v>0</v>
      </c>
      <c r="I3100">
        <v>109</v>
      </c>
      <c r="J3100" s="1">
        <f>H3100/I3100</f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</row>
    <row r="3101" spans="1:2" ht="12.75">
      <c r="B3101">
        <f t="shared" si="55"/>
      </c>
    </row>
    <row r="3102" spans="1:22" ht="12.75">
      <c r="B3102">
        <f t="shared" si="55"/>
      </c>
      <c r="F3102" t="s">
        <v>6</v>
      </c>
      <c r="G3102" t="s">
        <v>2</v>
      </c>
      <c r="H3102">
        <v>11</v>
      </c>
      <c r="I3102">
        <v>36</v>
      </c>
      <c r="J3102" s="1">
        <f>H3102/I3102</f>
        <v>0.3055555555555556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3</v>
      </c>
      <c r="S3102">
        <v>1</v>
      </c>
      <c r="T3102">
        <v>0</v>
      </c>
      <c r="U3102">
        <v>0</v>
      </c>
      <c r="V3102">
        <v>4</v>
      </c>
    </row>
    <row r="3103" spans="1:22" ht="12.75">
      <c r="B3103">
        <f t="shared" si="55"/>
      </c>
      <c r="G3103" t="s">
        <v>3</v>
      </c>
      <c r="H3103">
        <v>0</v>
      </c>
      <c r="I3103">
        <v>36</v>
      </c>
      <c r="J3103" s="1">
        <f>H3103/I3103</f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</row>
    <row r="3104" spans="1:22" ht="12.75">
      <c r="B3104">
        <f t="shared" si="55"/>
      </c>
      <c r="G3104" t="s">
        <v>4</v>
      </c>
      <c r="H3104">
        <v>0</v>
      </c>
      <c r="I3104">
        <v>36</v>
      </c>
      <c r="J3104" s="1">
        <f>H3104/I3104</f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</row>
    <row r="3105" spans="1:22" ht="12.75">
      <c r="B3105">
        <f t="shared" si="55"/>
      </c>
      <c r="G3105" t="s">
        <v>5</v>
      </c>
      <c r="H3105">
        <v>0</v>
      </c>
      <c r="I3105">
        <v>36</v>
      </c>
      <c r="J3105" s="1">
        <f>H3105/I3105</f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</row>
    <row r="3106" spans="1:2" ht="12.75">
      <c r="B3106">
        <f t="shared" si="55"/>
      </c>
    </row>
    <row r="3107" spans="1:22" ht="12.75">
      <c r="B3107">
        <f t="shared" si="55"/>
      </c>
      <c r="F3107" t="s">
        <v>7</v>
      </c>
      <c r="G3107" t="s">
        <v>2</v>
      </c>
      <c r="H3107">
        <v>33</v>
      </c>
      <c r="I3107">
        <v>66</v>
      </c>
      <c r="J3107" s="1">
        <f>H3107/I3107</f>
        <v>0.5</v>
      </c>
      <c r="K3107">
        <v>0</v>
      </c>
      <c r="L3107">
        <v>0</v>
      </c>
      <c r="M3107">
        <v>3</v>
      </c>
      <c r="N3107">
        <v>0</v>
      </c>
      <c r="O3107">
        <v>0</v>
      </c>
      <c r="P3107">
        <v>0</v>
      </c>
      <c r="Q3107">
        <v>0</v>
      </c>
      <c r="R3107">
        <v>5</v>
      </c>
      <c r="S3107">
        <v>6</v>
      </c>
      <c r="T3107">
        <v>1</v>
      </c>
      <c r="U3107">
        <v>2</v>
      </c>
      <c r="V3107">
        <v>16</v>
      </c>
    </row>
    <row r="3108" spans="1:22" ht="12.75">
      <c r="B3108">
        <f t="shared" si="55"/>
      </c>
      <c r="G3108" t="s">
        <v>3</v>
      </c>
      <c r="H3108">
        <v>0</v>
      </c>
      <c r="I3108">
        <v>66</v>
      </c>
      <c r="J3108" s="1">
        <f>H3108/I3108</f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</row>
    <row r="3109" spans="1:22" ht="12.75">
      <c r="B3109">
        <f t="shared" si="55"/>
      </c>
      <c r="G3109" t="s">
        <v>4</v>
      </c>
      <c r="H3109">
        <v>0</v>
      </c>
      <c r="I3109">
        <v>66</v>
      </c>
      <c r="J3109" s="1">
        <f>H3109/I3109</f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</row>
    <row r="3110" spans="1:22" ht="12.75">
      <c r="B3110" t="str">
        <f t="shared" si="55"/>
        <v>2505District</v>
      </c>
      <c r="C3110">
        <v>2505</v>
      </c>
      <c r="D3110" t="s">
        <v>8</v>
      </c>
      <c r="G3110" t="s">
        <v>5</v>
      </c>
      <c r="H3110">
        <v>0</v>
      </c>
      <c r="I3110">
        <v>66</v>
      </c>
      <c r="J3110" s="1">
        <f>H3110/I3110</f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</row>
    <row r="3111" spans="1:2" ht="12.75">
      <c r="B3111">
        <f t="shared" si="55"/>
      </c>
    </row>
    <row r="3112" spans="1:2" ht="12.75">
      <c r="A3112" t="s">
        <v>476</v>
      </c>
      <c r="B3112">
        <f t="shared" si="55"/>
      </c>
    </row>
    <row r="3113" spans="1:2" ht="12.75">
      <c r="B3113">
        <f t="shared" si="55"/>
      </c>
    </row>
    <row r="3114" spans="1:22" ht="12.75">
      <c r="B3114">
        <f t="shared" si="55"/>
      </c>
      <c r="G3114" t="s">
        <v>2</v>
      </c>
      <c r="H3114">
        <v>45</v>
      </c>
      <c r="I3114">
        <f>I3097+I3102+I3107</f>
        <v>211</v>
      </c>
      <c r="J3114" s="1">
        <f>H3114/I3114</f>
        <v>0.2132701421800948</v>
      </c>
      <c r="K3114">
        <v>0</v>
      </c>
      <c r="L3114">
        <v>0</v>
      </c>
      <c r="M3114">
        <v>3</v>
      </c>
      <c r="N3114">
        <v>0</v>
      </c>
      <c r="O3114">
        <v>0</v>
      </c>
      <c r="P3114">
        <v>0</v>
      </c>
      <c r="Q3114">
        <v>0</v>
      </c>
      <c r="R3114">
        <v>8</v>
      </c>
      <c r="S3114">
        <v>7</v>
      </c>
      <c r="T3114">
        <v>1</v>
      </c>
      <c r="U3114">
        <v>2</v>
      </c>
      <c r="V3114">
        <v>21</v>
      </c>
    </row>
    <row r="3115" spans="1:22" ht="12.75">
      <c r="B3115">
        <f t="shared" si="55"/>
      </c>
      <c r="G3115" t="s">
        <v>3</v>
      </c>
      <c r="H3115">
        <v>0</v>
      </c>
      <c r="I3115">
        <f>I3098+I3103+I3108</f>
        <v>211</v>
      </c>
      <c r="J3115" s="1">
        <f>H3115/I3115</f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</row>
    <row r="3116" spans="1:22" ht="12.75">
      <c r="B3116">
        <f t="shared" si="55"/>
      </c>
      <c r="G3116" t="s">
        <v>4</v>
      </c>
      <c r="H3116">
        <v>0</v>
      </c>
      <c r="I3116">
        <f>I3099+I3104+I3109</f>
        <v>211</v>
      </c>
      <c r="J3116" s="1">
        <f>H3116/I3116</f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</row>
    <row r="3117" spans="1:22" ht="12.75">
      <c r="B3117" t="str">
        <f t="shared" si="55"/>
        <v>2515WIGGINS</v>
      </c>
      <c r="C3117">
        <v>2515</v>
      </c>
      <c r="D3117" t="s">
        <v>142</v>
      </c>
      <c r="G3117" t="s">
        <v>5</v>
      </c>
      <c r="H3117">
        <v>0</v>
      </c>
      <c r="I3117">
        <f>I3100+I3105+I3110</f>
        <v>211</v>
      </c>
      <c r="J3117" s="1">
        <f>H3117/I3117</f>
        <v>0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</row>
    <row r="3118" spans="1:2" ht="12.75">
      <c r="B3118">
        <f t="shared" si="55"/>
      </c>
    </row>
    <row r="3119" spans="1:2" ht="12.75">
      <c r="A3119" t="s">
        <v>477</v>
      </c>
      <c r="B3119">
        <f t="shared" si="55"/>
      </c>
    </row>
    <row r="3120" spans="1:2" ht="12.75">
      <c r="B3120">
        <f t="shared" si="55"/>
      </c>
    </row>
    <row r="3121" spans="1:22" ht="12.75">
      <c r="B3121">
        <f t="shared" si="55"/>
      </c>
      <c r="F3121" t="s">
        <v>1</v>
      </c>
      <c r="G3121" t="s">
        <v>2</v>
      </c>
      <c r="H3121">
        <v>15</v>
      </c>
      <c r="I3121">
        <v>342</v>
      </c>
      <c r="J3121" s="1">
        <f>H3121/I3121</f>
        <v>0.043859649122807015</v>
      </c>
      <c r="K3121">
        <v>0</v>
      </c>
      <c r="L3121">
        <v>0</v>
      </c>
      <c r="M3121">
        <v>0</v>
      </c>
      <c r="N3121">
        <v>3</v>
      </c>
      <c r="O3121">
        <v>0</v>
      </c>
      <c r="P3121">
        <v>0</v>
      </c>
      <c r="Q3121">
        <v>0</v>
      </c>
      <c r="R3121">
        <v>10</v>
      </c>
      <c r="S3121">
        <v>0</v>
      </c>
      <c r="T3121">
        <v>0</v>
      </c>
      <c r="U3121">
        <v>2</v>
      </c>
      <c r="V3121">
        <v>0</v>
      </c>
    </row>
    <row r="3122" spans="1:22" ht="12.75">
      <c r="B3122">
        <f t="shared" si="55"/>
      </c>
      <c r="G3122" t="s">
        <v>3</v>
      </c>
      <c r="H3122">
        <v>0</v>
      </c>
      <c r="I3122">
        <v>342</v>
      </c>
      <c r="J3122" s="1">
        <f>H3122/I3122</f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</row>
    <row r="3123" spans="1:22" ht="12.75">
      <c r="B3123">
        <f t="shared" si="55"/>
      </c>
      <c r="G3123" t="s">
        <v>4</v>
      </c>
      <c r="H3123">
        <v>0</v>
      </c>
      <c r="I3123">
        <v>342</v>
      </c>
      <c r="J3123" s="1">
        <f>H3123/I3123</f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</row>
    <row r="3124" spans="1:22" ht="12.75">
      <c r="B3124">
        <f aca="true" t="shared" si="56" ref="B3124:B3183">CONCATENATE(C3124,D3124,E3124)</f>
      </c>
      <c r="G3124" t="s">
        <v>5</v>
      </c>
      <c r="H3124">
        <v>0</v>
      </c>
      <c r="I3124">
        <v>342</v>
      </c>
      <c r="J3124" s="1">
        <f>H3124/I3124</f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</row>
    <row r="3125" spans="1:2" ht="12.75">
      <c r="B3125">
        <f t="shared" si="56"/>
      </c>
    </row>
    <row r="3126" spans="1:22" ht="12.75">
      <c r="B3126">
        <f t="shared" si="56"/>
      </c>
      <c r="F3126" t="s">
        <v>7</v>
      </c>
      <c r="G3126" t="s">
        <v>2</v>
      </c>
      <c r="H3126">
        <v>44</v>
      </c>
      <c r="I3126">
        <v>303</v>
      </c>
      <c r="J3126" s="1">
        <f>H3126/I3126</f>
        <v>0.14521452145214522</v>
      </c>
      <c r="K3126">
        <v>0</v>
      </c>
      <c r="L3126">
        <v>0</v>
      </c>
      <c r="M3126">
        <v>2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7</v>
      </c>
      <c r="T3126">
        <v>0</v>
      </c>
      <c r="U3126">
        <v>1</v>
      </c>
      <c r="V3126">
        <v>34</v>
      </c>
    </row>
    <row r="3127" spans="1:22" ht="12.75">
      <c r="B3127">
        <f t="shared" si="56"/>
      </c>
      <c r="G3127" t="s">
        <v>3</v>
      </c>
      <c r="H3127">
        <v>1</v>
      </c>
      <c r="I3127">
        <v>303</v>
      </c>
      <c r="J3127" s="1">
        <f>H3127/I3127</f>
        <v>0.0033003300330033004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1</v>
      </c>
      <c r="T3127">
        <v>0</v>
      </c>
      <c r="U3127">
        <v>0</v>
      </c>
      <c r="V3127">
        <v>0</v>
      </c>
    </row>
    <row r="3128" spans="1:22" ht="12.75">
      <c r="B3128">
        <f t="shared" si="56"/>
      </c>
      <c r="G3128" t="s">
        <v>4</v>
      </c>
      <c r="H3128">
        <v>2</v>
      </c>
      <c r="I3128">
        <v>303</v>
      </c>
      <c r="J3128" s="1">
        <f>H3128/I3128</f>
        <v>0.006600660066006601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2</v>
      </c>
    </row>
    <row r="3129" spans="1:22" ht="12.75">
      <c r="B3129" t="str">
        <f t="shared" si="56"/>
        <v>2515District</v>
      </c>
      <c r="C3129">
        <v>2515</v>
      </c>
      <c r="D3129" t="s">
        <v>8</v>
      </c>
      <c r="G3129" t="s">
        <v>5</v>
      </c>
      <c r="H3129">
        <v>0</v>
      </c>
      <c r="I3129">
        <v>303</v>
      </c>
      <c r="J3129" s="1">
        <f>H3129/I3129</f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</row>
    <row r="3130" spans="1:2" ht="12.75">
      <c r="B3130">
        <f t="shared" si="56"/>
      </c>
    </row>
    <row r="3131" spans="1:2" ht="12.75">
      <c r="A3131" t="s">
        <v>478</v>
      </c>
      <c r="B3131">
        <f t="shared" si="56"/>
      </c>
    </row>
    <row r="3132" spans="1:2" ht="12.75">
      <c r="B3132">
        <f t="shared" si="56"/>
      </c>
    </row>
    <row r="3133" spans="1:22" ht="12.75">
      <c r="B3133">
        <f t="shared" si="56"/>
      </c>
      <c r="G3133" t="s">
        <v>2</v>
      </c>
      <c r="H3133">
        <v>59</v>
      </c>
      <c r="I3133">
        <f>I3126+I3121</f>
        <v>645</v>
      </c>
      <c r="J3133" s="1">
        <f>H3133/I3133</f>
        <v>0.09147286821705426</v>
      </c>
      <c r="K3133">
        <v>0</v>
      </c>
      <c r="L3133">
        <v>0</v>
      </c>
      <c r="M3133">
        <v>2</v>
      </c>
      <c r="N3133">
        <v>3</v>
      </c>
      <c r="O3133">
        <v>0</v>
      </c>
      <c r="P3133">
        <v>0</v>
      </c>
      <c r="Q3133">
        <v>0</v>
      </c>
      <c r="R3133">
        <v>10</v>
      </c>
      <c r="S3133">
        <v>7</v>
      </c>
      <c r="T3133">
        <v>0</v>
      </c>
      <c r="U3133">
        <v>3</v>
      </c>
      <c r="V3133">
        <v>34</v>
      </c>
    </row>
    <row r="3134" spans="1:22" ht="12.75">
      <c r="B3134">
        <f t="shared" si="56"/>
      </c>
      <c r="G3134" t="s">
        <v>3</v>
      </c>
      <c r="H3134">
        <v>1</v>
      </c>
      <c r="I3134">
        <f>I3127+I3122</f>
        <v>645</v>
      </c>
      <c r="J3134" s="1">
        <f>H3134/I3134</f>
        <v>0.0015503875968992248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1</v>
      </c>
      <c r="T3134">
        <v>0</v>
      </c>
      <c r="U3134">
        <v>0</v>
      </c>
      <c r="V3134">
        <v>0</v>
      </c>
    </row>
    <row r="3135" spans="1:22" ht="12.75">
      <c r="B3135">
        <f t="shared" si="56"/>
      </c>
      <c r="G3135" t="s">
        <v>4</v>
      </c>
      <c r="H3135">
        <v>2</v>
      </c>
      <c r="I3135">
        <f>I3128+I3123</f>
        <v>645</v>
      </c>
      <c r="J3135" s="1">
        <f>H3135/I3135</f>
        <v>0.0031007751937984496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0</v>
      </c>
      <c r="T3135">
        <v>0</v>
      </c>
      <c r="U3135">
        <v>0</v>
      </c>
      <c r="V3135">
        <v>2</v>
      </c>
    </row>
    <row r="3136" spans="1:22" ht="12.75">
      <c r="B3136" t="str">
        <f t="shared" si="56"/>
        <v>MORGANTotals:</v>
      </c>
      <c r="C3136" t="s">
        <v>138</v>
      </c>
      <c r="D3136" t="s">
        <v>9</v>
      </c>
      <c r="G3136" t="s">
        <v>5</v>
      </c>
      <c r="H3136">
        <v>0</v>
      </c>
      <c r="I3136">
        <f>I3129+I3124</f>
        <v>645</v>
      </c>
      <c r="J3136" s="1">
        <f>H3136/I3136</f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</row>
    <row r="3137" spans="1:2" ht="12.75">
      <c r="B3137">
        <f t="shared" si="56"/>
      </c>
    </row>
    <row r="3138" spans="1:2" ht="12.75">
      <c r="A3138" t="s">
        <v>479</v>
      </c>
      <c r="B3138">
        <f t="shared" si="56"/>
      </c>
    </row>
    <row r="3139" spans="1:2" ht="12.75">
      <c r="B3139">
        <f t="shared" si="56"/>
      </c>
    </row>
    <row r="3140" spans="1:22" ht="12.75">
      <c r="B3140">
        <f t="shared" si="56"/>
      </c>
      <c r="G3140" t="s">
        <v>2</v>
      </c>
      <c r="H3140">
        <v>1177</v>
      </c>
      <c r="I3140">
        <f>I3133+I3114+I3090+I3066</f>
        <v>5973</v>
      </c>
      <c r="J3140" s="1">
        <f>H3140/I3140</f>
        <v>0.19705340699815838</v>
      </c>
      <c r="K3140">
        <v>18</v>
      </c>
      <c r="L3140">
        <v>1</v>
      </c>
      <c r="M3140">
        <v>20</v>
      </c>
      <c r="N3140">
        <v>14</v>
      </c>
      <c r="O3140">
        <v>3</v>
      </c>
      <c r="P3140">
        <v>0</v>
      </c>
      <c r="Q3140">
        <v>0</v>
      </c>
      <c r="R3140">
        <v>60</v>
      </c>
      <c r="S3140">
        <v>122</v>
      </c>
      <c r="T3140">
        <v>6</v>
      </c>
      <c r="U3140">
        <v>12</v>
      </c>
      <c r="V3140">
        <v>836</v>
      </c>
    </row>
    <row r="3141" spans="1:22" ht="12.75">
      <c r="B3141">
        <f t="shared" si="56"/>
      </c>
      <c r="G3141" t="s">
        <v>3</v>
      </c>
      <c r="H3141">
        <v>9</v>
      </c>
      <c r="I3141">
        <f>I3134+I3115+I3091+I3067</f>
        <v>5973</v>
      </c>
      <c r="J3141" s="1">
        <f>H3141/I3141</f>
        <v>0.0015067805123053742</v>
      </c>
      <c r="K3141">
        <v>0</v>
      </c>
      <c r="L3141">
        <v>0</v>
      </c>
      <c r="M3141">
        <v>0</v>
      </c>
      <c r="N3141">
        <v>1</v>
      </c>
      <c r="O3141">
        <v>1</v>
      </c>
      <c r="P3141">
        <v>0</v>
      </c>
      <c r="Q3141">
        <v>0</v>
      </c>
      <c r="R3141">
        <v>3</v>
      </c>
      <c r="S3141">
        <v>2</v>
      </c>
      <c r="T3141">
        <v>0</v>
      </c>
      <c r="U3141">
        <v>2</v>
      </c>
      <c r="V3141">
        <v>0</v>
      </c>
    </row>
    <row r="3142" spans="1:22" ht="12.75">
      <c r="B3142">
        <f t="shared" si="56"/>
      </c>
      <c r="G3142" t="s">
        <v>4</v>
      </c>
      <c r="H3142">
        <v>31</v>
      </c>
      <c r="I3142">
        <f>I3135+I3116+I3092+I3068</f>
        <v>5973</v>
      </c>
      <c r="J3142" s="1">
        <f>H3142/I3142</f>
        <v>0.0051900217646074</v>
      </c>
      <c r="K3142">
        <v>7</v>
      </c>
      <c r="L3142">
        <v>0</v>
      </c>
      <c r="M3142">
        <v>0</v>
      </c>
      <c r="N3142">
        <v>11</v>
      </c>
      <c r="O3142">
        <v>2</v>
      </c>
      <c r="P3142">
        <v>0</v>
      </c>
      <c r="Q3142">
        <v>0</v>
      </c>
      <c r="R3142">
        <v>0</v>
      </c>
      <c r="S3142">
        <v>9</v>
      </c>
      <c r="T3142">
        <v>0</v>
      </c>
      <c r="U3142">
        <v>0</v>
      </c>
      <c r="V3142">
        <v>2</v>
      </c>
    </row>
    <row r="3143" spans="1:22" ht="12.75">
      <c r="B3143">
        <f t="shared" si="56"/>
      </c>
      <c r="G3143" t="s">
        <v>5</v>
      </c>
      <c r="H3143">
        <v>192</v>
      </c>
      <c r="I3143">
        <f>I3136+I3117+I3093+I3069</f>
        <v>5973</v>
      </c>
      <c r="J3143" s="1">
        <f>H3143/I3143</f>
        <v>0.03214465092918132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128</v>
      </c>
      <c r="S3143">
        <v>20</v>
      </c>
      <c r="T3143">
        <v>4</v>
      </c>
      <c r="U3143">
        <v>16</v>
      </c>
      <c r="V3143">
        <v>21</v>
      </c>
    </row>
    <row r="3144" spans="1:3" ht="12.75">
      <c r="B3144" t="str">
        <f t="shared" si="56"/>
        <v>OTERO</v>
      </c>
      <c r="C3144" t="s">
        <v>143</v>
      </c>
    </row>
    <row r="3145" spans="1:2" ht="12.75">
      <c r="B3145">
        <f t="shared" si="56"/>
      </c>
    </row>
    <row r="3146" spans="1:2" ht="12.75">
      <c r="A3146" t="s">
        <v>143</v>
      </c>
      <c r="B3146">
        <f t="shared" si="56"/>
      </c>
    </row>
    <row r="3147" spans="1:4" ht="12.75">
      <c r="B3147" t="str">
        <f t="shared" si="56"/>
        <v>2520EAST</v>
      </c>
      <c r="C3147">
        <v>2520</v>
      </c>
      <c r="D3147" t="s">
        <v>93</v>
      </c>
    </row>
    <row r="3148" spans="1:2" ht="12.75">
      <c r="B3148">
        <f t="shared" si="56"/>
      </c>
    </row>
    <row r="3149" spans="1:2" ht="12.75">
      <c r="A3149" t="s">
        <v>480</v>
      </c>
      <c r="B3149">
        <f t="shared" si="56"/>
      </c>
    </row>
    <row r="3150" spans="1:2" ht="12.75">
      <c r="B3150">
        <f t="shared" si="56"/>
      </c>
    </row>
    <row r="3151" spans="1:22" ht="12.75">
      <c r="B3151">
        <f t="shared" si="56"/>
      </c>
      <c r="F3151" t="s">
        <v>1</v>
      </c>
      <c r="G3151" t="s">
        <v>2</v>
      </c>
      <c r="H3151">
        <v>55</v>
      </c>
      <c r="I3151">
        <v>697</v>
      </c>
      <c r="J3151" s="1">
        <f>H3151/I3151</f>
        <v>0.07890961262553801</v>
      </c>
      <c r="K3151">
        <v>0</v>
      </c>
      <c r="L3151">
        <v>0</v>
      </c>
      <c r="M3151">
        <v>6</v>
      </c>
      <c r="N3151">
        <v>0</v>
      </c>
      <c r="O3151">
        <v>0</v>
      </c>
      <c r="P3151">
        <v>0</v>
      </c>
      <c r="Q3151">
        <v>0</v>
      </c>
      <c r="R3151">
        <v>22</v>
      </c>
      <c r="S3151">
        <v>1</v>
      </c>
      <c r="T3151">
        <v>21</v>
      </c>
      <c r="U3151">
        <v>5</v>
      </c>
      <c r="V3151">
        <v>0</v>
      </c>
    </row>
    <row r="3152" spans="1:22" ht="12.75">
      <c r="B3152">
        <f t="shared" si="56"/>
      </c>
      <c r="G3152" t="s">
        <v>3</v>
      </c>
      <c r="H3152">
        <v>0</v>
      </c>
      <c r="I3152">
        <v>697</v>
      </c>
      <c r="J3152" s="1">
        <f>H3152/I3152</f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</row>
    <row r="3153" spans="1:22" ht="12.75">
      <c r="B3153">
        <f t="shared" si="56"/>
      </c>
      <c r="G3153" t="s">
        <v>4</v>
      </c>
      <c r="H3153">
        <v>0</v>
      </c>
      <c r="I3153">
        <v>697</v>
      </c>
      <c r="J3153" s="1">
        <f>H3153/I3153</f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</row>
    <row r="3154" spans="1:22" ht="12.75">
      <c r="B3154">
        <f t="shared" si="56"/>
      </c>
      <c r="G3154" t="s">
        <v>5</v>
      </c>
      <c r="H3154">
        <v>0</v>
      </c>
      <c r="I3154">
        <v>697</v>
      </c>
      <c r="J3154" s="1">
        <f>H3154/I3154</f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</row>
    <row r="3155" spans="1:2" ht="12.75">
      <c r="B3155">
        <f t="shared" si="56"/>
      </c>
    </row>
    <row r="3156" spans="1:22" ht="12.75">
      <c r="B3156">
        <f t="shared" si="56"/>
      </c>
      <c r="F3156" t="s">
        <v>6</v>
      </c>
      <c r="G3156" t="s">
        <v>2</v>
      </c>
      <c r="H3156">
        <v>110</v>
      </c>
      <c r="I3156">
        <v>436</v>
      </c>
      <c r="J3156" s="1">
        <f>H3156/I3156</f>
        <v>0.25229357798165136</v>
      </c>
      <c r="K3156">
        <v>4</v>
      </c>
      <c r="L3156">
        <v>0</v>
      </c>
      <c r="M3156">
        <v>3</v>
      </c>
      <c r="N3156">
        <v>0</v>
      </c>
      <c r="O3156">
        <v>0</v>
      </c>
      <c r="P3156">
        <v>0</v>
      </c>
      <c r="Q3156">
        <v>0</v>
      </c>
      <c r="R3156">
        <v>38</v>
      </c>
      <c r="S3156">
        <v>49</v>
      </c>
      <c r="T3156">
        <v>1</v>
      </c>
      <c r="U3156">
        <v>0</v>
      </c>
      <c r="V3156">
        <v>0</v>
      </c>
    </row>
    <row r="3157" spans="1:22" ht="12.75">
      <c r="B3157">
        <f t="shared" si="56"/>
      </c>
      <c r="G3157" t="s">
        <v>3</v>
      </c>
      <c r="H3157">
        <v>4</v>
      </c>
      <c r="I3157">
        <v>436</v>
      </c>
      <c r="J3157" s="1">
        <f>H3157/I3157</f>
        <v>0.009174311926605505</v>
      </c>
      <c r="K3157">
        <v>0</v>
      </c>
      <c r="L3157">
        <v>0</v>
      </c>
      <c r="M3157">
        <v>0</v>
      </c>
      <c r="N3157">
        <v>0</v>
      </c>
      <c r="O3157">
        <v>1</v>
      </c>
      <c r="P3157">
        <v>0</v>
      </c>
      <c r="Q3157">
        <v>0</v>
      </c>
      <c r="R3157">
        <v>0</v>
      </c>
      <c r="S3157">
        <v>3</v>
      </c>
      <c r="T3157">
        <v>0</v>
      </c>
      <c r="U3157">
        <v>0</v>
      </c>
      <c r="V3157">
        <v>0</v>
      </c>
    </row>
    <row r="3158" spans="1:22" ht="12.75">
      <c r="B3158">
        <f t="shared" si="56"/>
      </c>
      <c r="G3158" t="s">
        <v>4</v>
      </c>
      <c r="H3158">
        <v>17</v>
      </c>
      <c r="I3158">
        <v>436</v>
      </c>
      <c r="J3158" s="1">
        <f>H3158/I3158</f>
        <v>0.0389908256880734</v>
      </c>
      <c r="K3158">
        <v>2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15</v>
      </c>
      <c r="T3158">
        <v>0</v>
      </c>
      <c r="U3158">
        <v>0</v>
      </c>
      <c r="V3158">
        <v>0</v>
      </c>
    </row>
    <row r="3159" spans="1:22" ht="12.75">
      <c r="B3159">
        <f t="shared" si="56"/>
      </c>
      <c r="G3159" t="s">
        <v>5</v>
      </c>
      <c r="H3159">
        <v>0</v>
      </c>
      <c r="I3159">
        <v>436</v>
      </c>
      <c r="J3159" s="1">
        <f>H3159/I3159</f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</row>
    <row r="3160" spans="1:2" ht="12.75">
      <c r="B3160">
        <f t="shared" si="56"/>
      </c>
    </row>
    <row r="3161" spans="1:22" ht="12.75">
      <c r="B3161">
        <f t="shared" si="56"/>
      </c>
      <c r="F3161" t="s">
        <v>7</v>
      </c>
      <c r="G3161" t="s">
        <v>2</v>
      </c>
      <c r="H3161">
        <v>51</v>
      </c>
      <c r="I3161">
        <v>632</v>
      </c>
      <c r="J3161" s="1">
        <f>H3161/I3161</f>
        <v>0.08069620253164557</v>
      </c>
      <c r="K3161">
        <v>0</v>
      </c>
      <c r="L3161">
        <v>0</v>
      </c>
      <c r="M3161">
        <v>6</v>
      </c>
      <c r="N3161">
        <v>0</v>
      </c>
      <c r="O3161">
        <v>0</v>
      </c>
      <c r="P3161">
        <v>0</v>
      </c>
      <c r="Q3161">
        <v>0</v>
      </c>
      <c r="R3161">
        <v>15</v>
      </c>
      <c r="S3161">
        <v>21</v>
      </c>
      <c r="T3161">
        <v>0</v>
      </c>
      <c r="U3161">
        <v>0</v>
      </c>
      <c r="V3161">
        <v>9</v>
      </c>
    </row>
    <row r="3162" spans="1:22" ht="12.75">
      <c r="B3162">
        <f t="shared" si="56"/>
      </c>
      <c r="G3162" t="s">
        <v>3</v>
      </c>
      <c r="H3162">
        <v>1</v>
      </c>
      <c r="I3162">
        <v>632</v>
      </c>
      <c r="J3162" s="1">
        <f>H3162/I3162</f>
        <v>0.0015822784810126582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1</v>
      </c>
      <c r="T3162">
        <v>0</v>
      </c>
      <c r="U3162">
        <v>0</v>
      </c>
      <c r="V3162">
        <v>0</v>
      </c>
    </row>
    <row r="3163" spans="1:22" ht="12.75">
      <c r="B3163">
        <f t="shared" si="56"/>
      </c>
      <c r="G3163" t="s">
        <v>4</v>
      </c>
      <c r="H3163">
        <v>0</v>
      </c>
      <c r="I3163">
        <v>632</v>
      </c>
      <c r="J3163" s="1">
        <f>H3163/I3163</f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</row>
    <row r="3164" spans="1:22" ht="12.75">
      <c r="B3164" t="str">
        <f t="shared" si="56"/>
        <v>2520District</v>
      </c>
      <c r="C3164">
        <v>2520</v>
      </c>
      <c r="D3164" t="s">
        <v>8</v>
      </c>
      <c r="G3164" t="s">
        <v>5</v>
      </c>
      <c r="H3164">
        <v>0</v>
      </c>
      <c r="I3164">
        <v>632</v>
      </c>
      <c r="J3164" s="1">
        <f>H3164/I3164</f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</row>
    <row r="3165" spans="1:2" ht="12.75">
      <c r="B3165">
        <f t="shared" si="56"/>
      </c>
    </row>
    <row r="3166" spans="1:2" ht="12.75">
      <c r="A3166" t="s">
        <v>481</v>
      </c>
      <c r="B3166">
        <f t="shared" si="56"/>
      </c>
    </row>
    <row r="3167" spans="1:2" ht="12.75">
      <c r="B3167">
        <f t="shared" si="56"/>
      </c>
    </row>
    <row r="3168" spans="1:22" ht="12.75">
      <c r="B3168">
        <f t="shared" si="56"/>
      </c>
      <c r="G3168" t="s">
        <v>2</v>
      </c>
      <c r="H3168">
        <v>216</v>
      </c>
      <c r="I3168">
        <f>I3151+I3156+I3161</f>
        <v>1765</v>
      </c>
      <c r="J3168" s="1">
        <f>H3168/I3168</f>
        <v>0.12237960339943343</v>
      </c>
      <c r="K3168">
        <v>4</v>
      </c>
      <c r="L3168">
        <v>0</v>
      </c>
      <c r="M3168">
        <v>15</v>
      </c>
      <c r="N3168">
        <v>0</v>
      </c>
      <c r="O3168">
        <v>0</v>
      </c>
      <c r="P3168">
        <v>0</v>
      </c>
      <c r="Q3168">
        <v>0</v>
      </c>
      <c r="R3168">
        <v>75</v>
      </c>
      <c r="S3168">
        <v>71</v>
      </c>
      <c r="T3168">
        <v>22</v>
      </c>
      <c r="U3168">
        <v>5</v>
      </c>
      <c r="V3168">
        <v>9</v>
      </c>
    </row>
    <row r="3169" spans="1:22" ht="12.75">
      <c r="B3169">
        <f t="shared" si="56"/>
      </c>
      <c r="G3169" t="s">
        <v>3</v>
      </c>
      <c r="H3169">
        <v>5</v>
      </c>
      <c r="I3169">
        <f>I3152+I3157+I3162</f>
        <v>1765</v>
      </c>
      <c r="J3169" s="1">
        <f>H3169/I3169</f>
        <v>0.0028328611898017</v>
      </c>
      <c r="K3169">
        <v>0</v>
      </c>
      <c r="L3169">
        <v>0</v>
      </c>
      <c r="M3169">
        <v>0</v>
      </c>
      <c r="N3169">
        <v>0</v>
      </c>
      <c r="O3169">
        <v>1</v>
      </c>
      <c r="P3169">
        <v>0</v>
      </c>
      <c r="Q3169">
        <v>0</v>
      </c>
      <c r="R3169">
        <v>0</v>
      </c>
      <c r="S3169">
        <v>4</v>
      </c>
      <c r="T3169">
        <v>0</v>
      </c>
      <c r="U3169">
        <v>0</v>
      </c>
      <c r="V3169">
        <v>0</v>
      </c>
    </row>
    <row r="3170" spans="1:22" ht="12.75">
      <c r="B3170">
        <f t="shared" si="56"/>
      </c>
      <c r="G3170" t="s">
        <v>4</v>
      </c>
      <c r="H3170">
        <v>17</v>
      </c>
      <c r="I3170">
        <f>I3153+I3158+I3163</f>
        <v>1765</v>
      </c>
      <c r="J3170" s="1">
        <f>H3170/I3170</f>
        <v>0.009631728045325779</v>
      </c>
      <c r="K3170">
        <v>2</v>
      </c>
      <c r="L3170">
        <v>0</v>
      </c>
      <c r="M3170">
        <v>0</v>
      </c>
      <c r="N3170">
        <v>0</v>
      </c>
      <c r="O3170">
        <v>1</v>
      </c>
      <c r="P3170">
        <v>0</v>
      </c>
      <c r="Q3170">
        <v>0</v>
      </c>
      <c r="R3170">
        <v>0</v>
      </c>
      <c r="S3170">
        <v>15</v>
      </c>
      <c r="T3170">
        <v>0</v>
      </c>
      <c r="U3170">
        <v>0</v>
      </c>
      <c r="V3170">
        <v>0</v>
      </c>
    </row>
    <row r="3171" spans="1:22" ht="12.75">
      <c r="B3171" t="str">
        <f t="shared" si="56"/>
        <v>2530ROCKY</v>
      </c>
      <c r="C3171">
        <v>2530</v>
      </c>
      <c r="D3171" t="s">
        <v>144</v>
      </c>
      <c r="G3171" t="s">
        <v>5</v>
      </c>
      <c r="H3171">
        <v>0</v>
      </c>
      <c r="I3171">
        <f>I3154+I3159+I3164</f>
        <v>1765</v>
      </c>
      <c r="J3171" s="1">
        <f>H3171/I3171</f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</row>
    <row r="3172" spans="1:2" ht="12.75">
      <c r="B3172">
        <f t="shared" si="56"/>
      </c>
    </row>
    <row r="3173" spans="1:2" ht="12.75">
      <c r="A3173" t="s">
        <v>482</v>
      </c>
      <c r="B3173">
        <f t="shared" si="56"/>
      </c>
    </row>
    <row r="3174" spans="1:2" ht="12.75">
      <c r="B3174">
        <f t="shared" si="56"/>
      </c>
    </row>
    <row r="3175" spans="1:22" ht="12.75">
      <c r="B3175">
        <f t="shared" si="56"/>
      </c>
      <c r="F3175" t="s">
        <v>1</v>
      </c>
      <c r="G3175" t="s">
        <v>2</v>
      </c>
      <c r="H3175">
        <v>103</v>
      </c>
      <c r="I3175">
        <v>421</v>
      </c>
      <c r="J3175" s="1">
        <f>H3175/I3175</f>
        <v>0.24465558194774348</v>
      </c>
      <c r="K3175">
        <v>0</v>
      </c>
      <c r="L3175">
        <v>0</v>
      </c>
      <c r="M3175">
        <v>2</v>
      </c>
      <c r="N3175">
        <v>0</v>
      </c>
      <c r="O3175">
        <v>1</v>
      </c>
      <c r="P3175">
        <v>0</v>
      </c>
      <c r="Q3175">
        <v>0</v>
      </c>
      <c r="R3175">
        <v>21</v>
      </c>
      <c r="S3175">
        <v>28</v>
      </c>
      <c r="T3175">
        <v>2</v>
      </c>
      <c r="U3175">
        <v>4</v>
      </c>
      <c r="V3175">
        <v>18</v>
      </c>
    </row>
    <row r="3176" spans="1:22" ht="12.75">
      <c r="B3176">
        <f t="shared" si="56"/>
      </c>
      <c r="G3176" t="s">
        <v>3</v>
      </c>
      <c r="H3176">
        <v>2</v>
      </c>
      <c r="I3176">
        <v>421</v>
      </c>
      <c r="J3176" s="1">
        <f>H3176/I3176</f>
        <v>0.004750593824228029</v>
      </c>
      <c r="K3176">
        <v>0</v>
      </c>
      <c r="L3176">
        <v>0</v>
      </c>
      <c r="M3176">
        <v>0</v>
      </c>
      <c r="N3176">
        <v>0</v>
      </c>
      <c r="O3176">
        <v>2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</row>
    <row r="3177" spans="1:22" ht="12.75">
      <c r="B3177">
        <f t="shared" si="56"/>
      </c>
      <c r="G3177" t="s">
        <v>4</v>
      </c>
      <c r="H3177">
        <v>0</v>
      </c>
      <c r="I3177">
        <v>421</v>
      </c>
      <c r="J3177" s="1">
        <f>H3177/I3177</f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</row>
    <row r="3178" spans="1:22" ht="12.75">
      <c r="B3178">
        <f t="shared" si="56"/>
      </c>
      <c r="G3178" t="s">
        <v>5</v>
      </c>
      <c r="H3178">
        <v>1</v>
      </c>
      <c r="I3178">
        <v>421</v>
      </c>
      <c r="J3178" s="1">
        <f>H3178/I3178</f>
        <v>0.0023752969121140144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1</v>
      </c>
    </row>
    <row r="3179" spans="1:2" ht="12.75">
      <c r="B3179">
        <f t="shared" si="56"/>
      </c>
    </row>
    <row r="3180" spans="1:22" ht="12.75">
      <c r="B3180">
        <f t="shared" si="56"/>
      </c>
      <c r="F3180" t="s">
        <v>6</v>
      </c>
      <c r="G3180" t="s">
        <v>2</v>
      </c>
      <c r="H3180">
        <v>63</v>
      </c>
      <c r="I3180">
        <v>237</v>
      </c>
      <c r="J3180" s="1">
        <f>H3180/I3180</f>
        <v>0.26582278481012656</v>
      </c>
      <c r="K3180">
        <v>2</v>
      </c>
      <c r="L3180">
        <v>0</v>
      </c>
      <c r="M3180">
        <v>2</v>
      </c>
      <c r="N3180">
        <v>5</v>
      </c>
      <c r="O3180">
        <v>1</v>
      </c>
      <c r="P3180">
        <v>0</v>
      </c>
      <c r="Q3180">
        <v>0</v>
      </c>
      <c r="R3180">
        <v>28</v>
      </c>
      <c r="S3180">
        <v>13</v>
      </c>
      <c r="T3180">
        <v>1</v>
      </c>
      <c r="U3180">
        <v>0</v>
      </c>
      <c r="V3180">
        <v>6</v>
      </c>
    </row>
    <row r="3181" spans="1:22" ht="12.75">
      <c r="B3181">
        <f t="shared" si="56"/>
      </c>
      <c r="G3181" t="s">
        <v>3</v>
      </c>
      <c r="H3181">
        <v>5</v>
      </c>
      <c r="I3181">
        <v>237</v>
      </c>
      <c r="J3181" s="1">
        <f>H3181/I3181</f>
        <v>0.02109704641350211</v>
      </c>
      <c r="K3181">
        <v>0</v>
      </c>
      <c r="L3181">
        <v>0</v>
      </c>
      <c r="M3181">
        <v>0</v>
      </c>
      <c r="N3181">
        <v>0</v>
      </c>
      <c r="O3181">
        <v>1</v>
      </c>
      <c r="P3181">
        <v>0</v>
      </c>
      <c r="Q3181">
        <v>0</v>
      </c>
      <c r="R3181">
        <v>2</v>
      </c>
      <c r="S3181">
        <v>2</v>
      </c>
      <c r="T3181">
        <v>0</v>
      </c>
      <c r="U3181">
        <v>0</v>
      </c>
      <c r="V3181">
        <v>0</v>
      </c>
    </row>
    <row r="3182" spans="1:22" ht="12.75">
      <c r="B3182">
        <f t="shared" si="56"/>
      </c>
      <c r="G3182" t="s">
        <v>4</v>
      </c>
      <c r="H3182">
        <v>2</v>
      </c>
      <c r="I3182">
        <v>237</v>
      </c>
      <c r="J3182" s="1">
        <f>H3182/I3182</f>
        <v>0.008438818565400843</v>
      </c>
      <c r="K3182">
        <v>2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</row>
    <row r="3183" spans="1:22" ht="12.75">
      <c r="B3183">
        <f t="shared" si="56"/>
      </c>
      <c r="G3183" t="s">
        <v>5</v>
      </c>
      <c r="H3183">
        <v>0</v>
      </c>
      <c r="I3183">
        <v>237</v>
      </c>
      <c r="J3183" s="1">
        <f>H3183/I3183</f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</row>
    <row r="3184" spans="1:2" ht="12.75">
      <c r="B3184">
        <f aca="true" t="shared" si="57" ref="B3184:B3242">CONCATENATE(C3184,D3184,E3184)</f>
      </c>
    </row>
    <row r="3185" spans="1:22" ht="12.75">
      <c r="B3185">
        <f t="shared" si="57"/>
      </c>
      <c r="F3185" t="s">
        <v>7</v>
      </c>
      <c r="G3185" t="s">
        <v>2</v>
      </c>
      <c r="H3185">
        <v>86</v>
      </c>
      <c r="I3185">
        <v>270</v>
      </c>
      <c r="J3185" s="1">
        <f>H3185/I3185</f>
        <v>0.31851851851851853</v>
      </c>
      <c r="K3185">
        <v>4</v>
      </c>
      <c r="L3185">
        <v>1</v>
      </c>
      <c r="M3185">
        <v>2</v>
      </c>
      <c r="N3185">
        <v>8</v>
      </c>
      <c r="O3185">
        <v>0</v>
      </c>
      <c r="P3185">
        <v>0</v>
      </c>
      <c r="Q3185">
        <v>0</v>
      </c>
      <c r="R3185">
        <v>25</v>
      </c>
      <c r="S3185">
        <v>8</v>
      </c>
      <c r="T3185">
        <v>0</v>
      </c>
      <c r="U3185">
        <v>10</v>
      </c>
      <c r="V3185">
        <v>28</v>
      </c>
    </row>
    <row r="3186" spans="1:22" ht="12.75">
      <c r="B3186">
        <f t="shared" si="57"/>
      </c>
      <c r="G3186" t="s">
        <v>3</v>
      </c>
      <c r="H3186">
        <v>0</v>
      </c>
      <c r="I3186">
        <v>270</v>
      </c>
      <c r="J3186" s="1">
        <f>H3186/I3186</f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</row>
    <row r="3187" spans="1:22" ht="12.75">
      <c r="B3187">
        <f t="shared" si="57"/>
      </c>
      <c r="G3187" t="s">
        <v>4</v>
      </c>
      <c r="H3187">
        <v>2</v>
      </c>
      <c r="I3187">
        <v>270</v>
      </c>
      <c r="J3187" s="1">
        <f>H3187/I3187</f>
        <v>0.007407407407407408</v>
      </c>
      <c r="K3187">
        <v>2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</row>
    <row r="3188" spans="1:22" ht="12.75">
      <c r="B3188" t="str">
        <f t="shared" si="57"/>
        <v>2530District</v>
      </c>
      <c r="C3188">
        <v>2530</v>
      </c>
      <c r="D3188" t="s">
        <v>8</v>
      </c>
      <c r="G3188" t="s">
        <v>5</v>
      </c>
      <c r="H3188">
        <v>0</v>
      </c>
      <c r="I3188">
        <v>270</v>
      </c>
      <c r="J3188" s="1">
        <f>H3188/I3188</f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</row>
    <row r="3189" spans="1:2" ht="12.75">
      <c r="B3189">
        <f t="shared" si="57"/>
      </c>
    </row>
    <row r="3190" spans="1:2" ht="12.75">
      <c r="A3190" t="s">
        <v>483</v>
      </c>
      <c r="B3190">
        <f t="shared" si="57"/>
      </c>
    </row>
    <row r="3191" spans="1:2" ht="12.75">
      <c r="B3191">
        <f t="shared" si="57"/>
      </c>
    </row>
    <row r="3192" spans="1:22" ht="12.75">
      <c r="B3192">
        <f t="shared" si="57"/>
      </c>
      <c r="G3192" t="s">
        <v>2</v>
      </c>
      <c r="H3192">
        <v>252</v>
      </c>
      <c r="I3192">
        <f>I3175+I3180+I3185</f>
        <v>928</v>
      </c>
      <c r="J3192" s="1">
        <f>H3192/I3192</f>
        <v>0.27155172413793105</v>
      </c>
      <c r="K3192">
        <v>6</v>
      </c>
      <c r="L3192">
        <v>1</v>
      </c>
      <c r="M3192">
        <v>6</v>
      </c>
      <c r="N3192">
        <v>13</v>
      </c>
      <c r="O3192">
        <v>2</v>
      </c>
      <c r="P3192">
        <v>0</v>
      </c>
      <c r="Q3192">
        <v>0</v>
      </c>
      <c r="R3192">
        <v>74</v>
      </c>
      <c r="S3192">
        <v>49</v>
      </c>
      <c r="T3192">
        <v>3</v>
      </c>
      <c r="U3192">
        <v>14</v>
      </c>
      <c r="V3192">
        <v>52</v>
      </c>
    </row>
    <row r="3193" spans="1:22" ht="12.75">
      <c r="B3193">
        <f t="shared" si="57"/>
      </c>
      <c r="G3193" t="s">
        <v>3</v>
      </c>
      <c r="H3193">
        <v>7</v>
      </c>
      <c r="I3193">
        <f>I3176+I3181+I3186</f>
        <v>928</v>
      </c>
      <c r="J3193" s="1">
        <f>H3193/I3193</f>
        <v>0.007543103448275862</v>
      </c>
      <c r="K3193">
        <v>0</v>
      </c>
      <c r="L3193">
        <v>0</v>
      </c>
      <c r="M3193">
        <v>0</v>
      </c>
      <c r="N3193">
        <v>0</v>
      </c>
      <c r="O3193">
        <v>3</v>
      </c>
      <c r="P3193">
        <v>0</v>
      </c>
      <c r="Q3193">
        <v>0</v>
      </c>
      <c r="R3193">
        <v>2</v>
      </c>
      <c r="S3193">
        <v>2</v>
      </c>
      <c r="T3193">
        <v>0</v>
      </c>
      <c r="U3193">
        <v>0</v>
      </c>
      <c r="V3193">
        <v>0</v>
      </c>
    </row>
    <row r="3194" spans="1:22" ht="12.75">
      <c r="B3194">
        <f t="shared" si="57"/>
      </c>
      <c r="G3194" t="s">
        <v>4</v>
      </c>
      <c r="H3194">
        <v>4</v>
      </c>
      <c r="I3194">
        <f>I3177+I3182+I3187</f>
        <v>928</v>
      </c>
      <c r="J3194" s="1">
        <f>H3194/I3194</f>
        <v>0.004310344827586207</v>
      </c>
      <c r="K3194">
        <v>4</v>
      </c>
      <c r="L3194">
        <v>0</v>
      </c>
      <c r="M3194">
        <v>0</v>
      </c>
      <c r="N3194">
        <v>0</v>
      </c>
      <c r="O3194">
        <v>1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</row>
    <row r="3195" spans="1:22" ht="12.75">
      <c r="B3195" t="str">
        <f t="shared" si="57"/>
        <v>2535MANZANOLA</v>
      </c>
      <c r="C3195">
        <v>2535</v>
      </c>
      <c r="D3195" t="s">
        <v>145</v>
      </c>
      <c r="G3195" t="s">
        <v>5</v>
      </c>
      <c r="H3195">
        <v>1</v>
      </c>
      <c r="I3195">
        <f>I3178+I3183+I3188</f>
        <v>928</v>
      </c>
      <c r="J3195" s="1">
        <f>H3195/I3195</f>
        <v>0.0010775862068965517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1</v>
      </c>
    </row>
    <row r="3196" spans="1:2" ht="12.75">
      <c r="B3196">
        <f t="shared" si="57"/>
      </c>
    </row>
    <row r="3197" spans="1:2" ht="12.75">
      <c r="A3197" t="s">
        <v>484</v>
      </c>
      <c r="B3197">
        <f t="shared" si="57"/>
      </c>
    </row>
    <row r="3198" spans="1:2" ht="12.75">
      <c r="B3198">
        <f t="shared" si="57"/>
      </c>
    </row>
    <row r="3199" spans="1:22" ht="12.75">
      <c r="B3199">
        <f t="shared" si="57"/>
      </c>
      <c r="F3199" t="s">
        <v>1</v>
      </c>
      <c r="G3199" t="s">
        <v>2</v>
      </c>
      <c r="H3199">
        <v>23</v>
      </c>
      <c r="I3199">
        <v>93</v>
      </c>
      <c r="J3199" s="1">
        <f>H3199/I3199</f>
        <v>0.24731182795698925</v>
      </c>
      <c r="K3199">
        <v>0</v>
      </c>
      <c r="L3199">
        <v>0</v>
      </c>
      <c r="M3199">
        <v>0</v>
      </c>
      <c r="N3199">
        <v>7</v>
      </c>
      <c r="O3199">
        <v>0</v>
      </c>
      <c r="P3199">
        <v>0</v>
      </c>
      <c r="Q3199">
        <v>1</v>
      </c>
      <c r="R3199">
        <v>5</v>
      </c>
      <c r="S3199">
        <v>4</v>
      </c>
      <c r="T3199">
        <v>0</v>
      </c>
      <c r="U3199">
        <v>0</v>
      </c>
      <c r="V3199">
        <v>6</v>
      </c>
    </row>
    <row r="3200" spans="1:22" ht="12.75">
      <c r="B3200">
        <f t="shared" si="57"/>
      </c>
      <c r="G3200" t="s">
        <v>3</v>
      </c>
      <c r="H3200">
        <v>0</v>
      </c>
      <c r="I3200">
        <v>93</v>
      </c>
      <c r="J3200" s="1">
        <f>H3200/I3200</f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</row>
    <row r="3201" spans="1:22" ht="12.75">
      <c r="B3201">
        <f t="shared" si="57"/>
      </c>
      <c r="G3201" t="s">
        <v>4</v>
      </c>
      <c r="H3201">
        <v>0</v>
      </c>
      <c r="I3201">
        <v>93</v>
      </c>
      <c r="J3201" s="1">
        <f>H3201/I3201</f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</row>
    <row r="3202" spans="1:22" ht="12.75">
      <c r="B3202">
        <f t="shared" si="57"/>
      </c>
      <c r="G3202" t="s">
        <v>5</v>
      </c>
      <c r="H3202">
        <v>3</v>
      </c>
      <c r="I3202">
        <v>93</v>
      </c>
      <c r="J3202" s="1">
        <f>H3202/I3202</f>
        <v>0.03225806451612903</v>
      </c>
      <c r="K3202">
        <v>0</v>
      </c>
      <c r="L3202">
        <v>0</v>
      </c>
      <c r="M3202">
        <v>0</v>
      </c>
      <c r="N3202">
        <v>1</v>
      </c>
      <c r="O3202">
        <v>0</v>
      </c>
      <c r="P3202">
        <v>0</v>
      </c>
      <c r="Q3202">
        <v>0</v>
      </c>
      <c r="R3202">
        <v>2</v>
      </c>
      <c r="S3202">
        <v>0</v>
      </c>
      <c r="T3202">
        <v>0</v>
      </c>
      <c r="U3202">
        <v>0</v>
      </c>
      <c r="V3202">
        <v>0</v>
      </c>
    </row>
    <row r="3203" spans="1:2" ht="12.75">
      <c r="B3203">
        <f t="shared" si="57"/>
      </c>
    </row>
    <row r="3204" spans="1:22" ht="12.75">
      <c r="B3204">
        <f t="shared" si="57"/>
      </c>
      <c r="F3204" t="s">
        <v>7</v>
      </c>
      <c r="G3204" t="s">
        <v>2</v>
      </c>
      <c r="H3204">
        <v>55</v>
      </c>
      <c r="I3204">
        <v>106</v>
      </c>
      <c r="J3204" s="1">
        <f>H3204/I3204</f>
        <v>0.5188679245283019</v>
      </c>
      <c r="K3204">
        <v>0</v>
      </c>
      <c r="L3204">
        <v>0</v>
      </c>
      <c r="M3204">
        <v>3</v>
      </c>
      <c r="N3204">
        <v>2</v>
      </c>
      <c r="O3204">
        <v>0</v>
      </c>
      <c r="P3204">
        <v>0</v>
      </c>
      <c r="Q3204">
        <v>0</v>
      </c>
      <c r="R3204">
        <v>9</v>
      </c>
      <c r="S3204">
        <v>4</v>
      </c>
      <c r="T3204">
        <v>0</v>
      </c>
      <c r="U3204">
        <v>0</v>
      </c>
      <c r="V3204">
        <v>31</v>
      </c>
    </row>
    <row r="3205" spans="1:22" ht="12.75">
      <c r="B3205">
        <f t="shared" si="57"/>
      </c>
      <c r="G3205" t="s">
        <v>3</v>
      </c>
      <c r="H3205">
        <v>0</v>
      </c>
      <c r="I3205">
        <v>106</v>
      </c>
      <c r="J3205" s="1">
        <f>H3205/I3205</f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</row>
    <row r="3206" spans="1:22" ht="12.75">
      <c r="B3206">
        <f t="shared" si="57"/>
      </c>
      <c r="G3206" t="s">
        <v>4</v>
      </c>
      <c r="H3206">
        <v>3</v>
      </c>
      <c r="I3206">
        <v>106</v>
      </c>
      <c r="J3206" s="1">
        <f>H3206/I3206</f>
        <v>0.02830188679245283</v>
      </c>
      <c r="K3206">
        <v>0</v>
      </c>
      <c r="L3206">
        <v>2</v>
      </c>
      <c r="M3206">
        <v>0</v>
      </c>
      <c r="N3206">
        <v>1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</row>
    <row r="3207" spans="1:22" ht="12.75">
      <c r="B3207" t="str">
        <f t="shared" si="57"/>
        <v>2535District</v>
      </c>
      <c r="C3207">
        <v>2535</v>
      </c>
      <c r="D3207" t="s">
        <v>8</v>
      </c>
      <c r="G3207" t="s">
        <v>5</v>
      </c>
      <c r="H3207">
        <v>35</v>
      </c>
      <c r="I3207">
        <v>106</v>
      </c>
      <c r="J3207" s="1">
        <f>H3207/I3207</f>
        <v>0.330188679245283</v>
      </c>
      <c r="K3207">
        <v>1</v>
      </c>
      <c r="L3207">
        <v>3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9</v>
      </c>
      <c r="S3207">
        <v>1</v>
      </c>
      <c r="T3207">
        <v>0</v>
      </c>
      <c r="U3207">
        <v>0</v>
      </c>
      <c r="V3207">
        <v>21</v>
      </c>
    </row>
    <row r="3208" spans="1:2" ht="12.75">
      <c r="B3208">
        <f t="shared" si="57"/>
      </c>
    </row>
    <row r="3209" spans="1:2" ht="12.75">
      <c r="A3209" t="s">
        <v>485</v>
      </c>
      <c r="B3209">
        <f t="shared" si="57"/>
      </c>
    </row>
    <row r="3210" spans="1:2" ht="12.75">
      <c r="B3210">
        <f t="shared" si="57"/>
      </c>
    </row>
    <row r="3211" spans="1:22" ht="12.75">
      <c r="B3211">
        <f t="shared" si="57"/>
      </c>
      <c r="G3211" t="s">
        <v>2</v>
      </c>
      <c r="H3211">
        <v>78</v>
      </c>
      <c r="I3211">
        <f>I3199+I3204</f>
        <v>199</v>
      </c>
      <c r="J3211" s="1">
        <f>H3211/I3211</f>
        <v>0.39195979899497485</v>
      </c>
      <c r="K3211">
        <v>0</v>
      </c>
      <c r="L3211">
        <v>0</v>
      </c>
      <c r="M3211">
        <v>3</v>
      </c>
      <c r="N3211">
        <v>9</v>
      </c>
      <c r="O3211">
        <v>0</v>
      </c>
      <c r="P3211">
        <v>0</v>
      </c>
      <c r="Q3211">
        <v>1</v>
      </c>
      <c r="R3211">
        <v>14</v>
      </c>
      <c r="S3211">
        <v>8</v>
      </c>
      <c r="T3211">
        <v>0</v>
      </c>
      <c r="U3211">
        <v>0</v>
      </c>
      <c r="V3211">
        <v>37</v>
      </c>
    </row>
    <row r="3212" spans="1:22" ht="12.75">
      <c r="B3212">
        <f t="shared" si="57"/>
      </c>
      <c r="G3212" t="s">
        <v>3</v>
      </c>
      <c r="H3212">
        <v>0</v>
      </c>
      <c r="I3212">
        <f>I3200+I3205</f>
        <v>199</v>
      </c>
      <c r="J3212" s="1">
        <f>H3212/I3212</f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</row>
    <row r="3213" spans="1:22" ht="12.75">
      <c r="B3213">
        <f t="shared" si="57"/>
      </c>
      <c r="G3213" t="s">
        <v>4</v>
      </c>
      <c r="H3213">
        <v>3</v>
      </c>
      <c r="I3213">
        <f>I3201+I3206</f>
        <v>199</v>
      </c>
      <c r="J3213" s="1">
        <f>H3213/I3213</f>
        <v>0.01507537688442211</v>
      </c>
      <c r="K3213">
        <v>0</v>
      </c>
      <c r="L3213">
        <v>2</v>
      </c>
      <c r="M3213">
        <v>0</v>
      </c>
      <c r="N3213">
        <v>1</v>
      </c>
      <c r="O3213">
        <v>0</v>
      </c>
      <c r="P3213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</row>
    <row r="3214" spans="1:22" ht="12.75">
      <c r="B3214" t="str">
        <f t="shared" si="57"/>
        <v>2540FOWLER</v>
      </c>
      <c r="C3214">
        <v>2540</v>
      </c>
      <c r="D3214" t="s">
        <v>146</v>
      </c>
      <c r="G3214" t="s">
        <v>5</v>
      </c>
      <c r="H3214">
        <v>38</v>
      </c>
      <c r="I3214">
        <f>I3202+I3207</f>
        <v>199</v>
      </c>
      <c r="J3214" s="1">
        <f>H3214/I3214</f>
        <v>0.19095477386934673</v>
      </c>
      <c r="K3214">
        <v>1</v>
      </c>
      <c r="L3214">
        <v>3</v>
      </c>
      <c r="M3214">
        <v>0</v>
      </c>
      <c r="N3214">
        <v>1</v>
      </c>
      <c r="O3214">
        <v>0</v>
      </c>
      <c r="P3214">
        <v>0</v>
      </c>
      <c r="Q3214">
        <v>0</v>
      </c>
      <c r="R3214">
        <v>11</v>
      </c>
      <c r="S3214">
        <v>1</v>
      </c>
      <c r="T3214">
        <v>0</v>
      </c>
      <c r="U3214">
        <v>0</v>
      </c>
      <c r="V3214">
        <v>21</v>
      </c>
    </row>
    <row r="3215" spans="1:2" ht="12.75">
      <c r="B3215">
        <f t="shared" si="57"/>
      </c>
    </row>
    <row r="3216" spans="1:2" ht="12.75">
      <c r="A3216" t="s">
        <v>486</v>
      </c>
      <c r="B3216">
        <f t="shared" si="57"/>
      </c>
    </row>
    <row r="3217" spans="1:2" ht="12.75">
      <c r="B3217">
        <f t="shared" si="57"/>
      </c>
    </row>
    <row r="3218" spans="1:22" ht="12.75">
      <c r="B3218">
        <f t="shared" si="57"/>
      </c>
      <c r="F3218" t="s">
        <v>1</v>
      </c>
      <c r="G3218" t="s">
        <v>2</v>
      </c>
      <c r="H3218">
        <v>9</v>
      </c>
      <c r="I3218">
        <v>198</v>
      </c>
      <c r="J3218" s="1">
        <f>H3218/I3218</f>
        <v>0.045454545454545456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4</v>
      </c>
      <c r="S3218">
        <v>1</v>
      </c>
      <c r="T3218">
        <v>0</v>
      </c>
      <c r="U3218">
        <v>0</v>
      </c>
      <c r="V3218">
        <v>4</v>
      </c>
    </row>
    <row r="3219" spans="1:22" ht="12.75">
      <c r="B3219">
        <f t="shared" si="57"/>
      </c>
      <c r="G3219" t="s">
        <v>3</v>
      </c>
      <c r="H3219">
        <v>0</v>
      </c>
      <c r="I3219">
        <v>198</v>
      </c>
      <c r="J3219" s="1">
        <f>H3219/I3219</f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</row>
    <row r="3220" spans="1:22" ht="12.75">
      <c r="B3220">
        <f t="shared" si="57"/>
      </c>
      <c r="G3220" t="s">
        <v>4</v>
      </c>
      <c r="H3220">
        <v>0</v>
      </c>
      <c r="I3220">
        <v>198</v>
      </c>
      <c r="J3220" s="1">
        <f>H3220/I3220</f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</row>
    <row r="3221" spans="1:22" ht="12.75">
      <c r="B3221">
        <f t="shared" si="57"/>
      </c>
      <c r="G3221" t="s">
        <v>5</v>
      </c>
      <c r="H3221">
        <v>0</v>
      </c>
      <c r="I3221">
        <v>198</v>
      </c>
      <c r="J3221" s="1">
        <f>H3221/I3221</f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</row>
    <row r="3222" spans="1:2" ht="12.75">
      <c r="B3222">
        <f t="shared" si="57"/>
      </c>
    </row>
    <row r="3223" spans="1:22" ht="12.75">
      <c r="B3223">
        <f t="shared" si="57"/>
      </c>
      <c r="F3223" t="s">
        <v>6</v>
      </c>
      <c r="G3223" t="s">
        <v>2</v>
      </c>
      <c r="H3223">
        <v>2</v>
      </c>
      <c r="I3223">
        <v>58</v>
      </c>
      <c r="J3223" s="1">
        <f>H3223/I3223</f>
        <v>0.034482758620689655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2</v>
      </c>
    </row>
    <row r="3224" spans="1:22" ht="12.75">
      <c r="B3224">
        <f t="shared" si="57"/>
      </c>
      <c r="G3224" t="s">
        <v>3</v>
      </c>
      <c r="H3224">
        <v>0</v>
      </c>
      <c r="I3224">
        <v>58</v>
      </c>
      <c r="J3224" s="1">
        <f>H3224/I3224</f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</row>
    <row r="3225" spans="1:22" ht="12.75">
      <c r="B3225">
        <f t="shared" si="57"/>
      </c>
      <c r="G3225" t="s">
        <v>4</v>
      </c>
      <c r="H3225">
        <v>0</v>
      </c>
      <c r="I3225">
        <v>58</v>
      </c>
      <c r="J3225" s="1">
        <f>H3225/I3225</f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</row>
    <row r="3226" spans="1:22" ht="12.75">
      <c r="B3226">
        <f t="shared" si="57"/>
      </c>
      <c r="G3226" t="s">
        <v>5</v>
      </c>
      <c r="H3226">
        <v>0</v>
      </c>
      <c r="I3226">
        <v>58</v>
      </c>
      <c r="J3226" s="1">
        <f>H3226/I3226</f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</row>
    <row r="3227" spans="1:2" ht="12.75">
      <c r="B3227">
        <f t="shared" si="57"/>
      </c>
    </row>
    <row r="3228" spans="1:22" ht="12.75">
      <c r="B3228">
        <f t="shared" si="57"/>
      </c>
      <c r="F3228" t="s">
        <v>7</v>
      </c>
      <c r="G3228" t="s">
        <v>2</v>
      </c>
      <c r="H3228">
        <v>8</v>
      </c>
      <c r="I3228">
        <v>129</v>
      </c>
      <c r="J3228" s="1">
        <f>H3228/I3228</f>
        <v>0.06201550387596899</v>
      </c>
      <c r="K3228">
        <v>0</v>
      </c>
      <c r="L3228">
        <v>0</v>
      </c>
      <c r="M3228">
        <v>2</v>
      </c>
      <c r="N3228">
        <v>2</v>
      </c>
      <c r="O3228">
        <v>0</v>
      </c>
      <c r="P3228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4</v>
      </c>
    </row>
    <row r="3229" spans="1:22" ht="12.75">
      <c r="B3229">
        <f t="shared" si="57"/>
      </c>
      <c r="G3229" t="s">
        <v>3</v>
      </c>
      <c r="H3229">
        <v>0</v>
      </c>
      <c r="I3229">
        <v>129</v>
      </c>
      <c r="J3229" s="1">
        <f>H3229/I3229</f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</row>
    <row r="3230" spans="1:22" ht="12.75">
      <c r="B3230">
        <f t="shared" si="57"/>
      </c>
      <c r="G3230" t="s">
        <v>4</v>
      </c>
      <c r="H3230">
        <v>0</v>
      </c>
      <c r="I3230">
        <v>129</v>
      </c>
      <c r="J3230" s="1">
        <f>H3230/I3230</f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>
        <v>0</v>
      </c>
    </row>
    <row r="3231" spans="1:22" ht="12.75">
      <c r="B3231" t="str">
        <f t="shared" si="57"/>
        <v>2540District</v>
      </c>
      <c r="C3231">
        <v>2540</v>
      </c>
      <c r="D3231" t="s">
        <v>8</v>
      </c>
      <c r="G3231" t="s">
        <v>5</v>
      </c>
      <c r="H3231">
        <v>0</v>
      </c>
      <c r="I3231">
        <v>129</v>
      </c>
      <c r="J3231" s="1">
        <f>H3231/I3231</f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</row>
    <row r="3232" spans="1:2" ht="12.75">
      <c r="B3232">
        <f t="shared" si="57"/>
      </c>
    </row>
    <row r="3233" spans="1:2" ht="12.75">
      <c r="A3233" t="s">
        <v>487</v>
      </c>
      <c r="B3233">
        <f t="shared" si="57"/>
      </c>
    </row>
    <row r="3234" spans="1:2" ht="12.75">
      <c r="B3234">
        <f t="shared" si="57"/>
      </c>
    </row>
    <row r="3235" spans="1:22" ht="12.75">
      <c r="B3235">
        <f t="shared" si="57"/>
      </c>
      <c r="G3235" t="s">
        <v>2</v>
      </c>
      <c r="H3235">
        <v>19</v>
      </c>
      <c r="I3235">
        <f>I3218+I3223+I3228</f>
        <v>385</v>
      </c>
      <c r="J3235" s="1">
        <f>H3235/I3235</f>
        <v>0.04935064935064935</v>
      </c>
      <c r="K3235">
        <v>0</v>
      </c>
      <c r="L3235">
        <v>0</v>
      </c>
      <c r="M3235">
        <v>2</v>
      </c>
      <c r="N3235">
        <v>2</v>
      </c>
      <c r="O3235">
        <v>0</v>
      </c>
      <c r="P3235">
        <v>0</v>
      </c>
      <c r="Q3235">
        <v>0</v>
      </c>
      <c r="R3235">
        <v>4</v>
      </c>
      <c r="S3235">
        <v>1</v>
      </c>
      <c r="T3235">
        <v>0</v>
      </c>
      <c r="U3235">
        <v>0</v>
      </c>
      <c r="V3235">
        <v>10</v>
      </c>
    </row>
    <row r="3236" spans="1:22" ht="12.75">
      <c r="B3236">
        <f t="shared" si="57"/>
      </c>
      <c r="G3236" t="s">
        <v>3</v>
      </c>
      <c r="H3236">
        <v>0</v>
      </c>
      <c r="I3236">
        <f>I3219+I3224+I3229</f>
        <v>385</v>
      </c>
      <c r="J3236" s="1">
        <f>H3236/I3236</f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</row>
    <row r="3237" spans="1:22" ht="12.75">
      <c r="B3237">
        <f t="shared" si="57"/>
      </c>
      <c r="G3237" t="s">
        <v>4</v>
      </c>
      <c r="H3237">
        <v>0</v>
      </c>
      <c r="I3237">
        <f>I3220+I3225+I3230</f>
        <v>385</v>
      </c>
      <c r="J3237" s="1">
        <f>H3237/I3237</f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</row>
    <row r="3238" spans="1:22" ht="12.75">
      <c r="B3238" t="str">
        <f t="shared" si="57"/>
        <v>2560CHERAW</v>
      </c>
      <c r="C3238">
        <v>2560</v>
      </c>
      <c r="D3238" t="s">
        <v>147</v>
      </c>
      <c r="G3238" t="s">
        <v>5</v>
      </c>
      <c r="H3238">
        <v>0</v>
      </c>
      <c r="I3238">
        <f>I3221+I3226+I3231</f>
        <v>385</v>
      </c>
      <c r="J3238" s="1">
        <f>H3238/I3238</f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</row>
    <row r="3239" spans="1:2" ht="12.75">
      <c r="B3239">
        <f t="shared" si="57"/>
      </c>
    </row>
    <row r="3240" spans="1:2" ht="12.75">
      <c r="A3240" t="s">
        <v>488</v>
      </c>
      <c r="B3240">
        <f t="shared" si="57"/>
      </c>
    </row>
    <row r="3241" spans="1:2" ht="12.75">
      <c r="B3241">
        <f t="shared" si="57"/>
      </c>
    </row>
    <row r="3242" spans="1:22" ht="12.75">
      <c r="B3242">
        <f t="shared" si="57"/>
      </c>
      <c r="F3242" t="s">
        <v>1</v>
      </c>
      <c r="G3242" t="s">
        <v>2</v>
      </c>
      <c r="H3242">
        <v>23</v>
      </c>
      <c r="I3242">
        <v>106</v>
      </c>
      <c r="J3242" s="1">
        <f>H3242/I3242</f>
        <v>0.2169811320754717</v>
      </c>
      <c r="K3242">
        <v>0</v>
      </c>
      <c r="L3242">
        <v>0</v>
      </c>
      <c r="M3242">
        <v>0</v>
      </c>
      <c r="N3242">
        <v>3</v>
      </c>
      <c r="O3242">
        <v>0</v>
      </c>
      <c r="P3242">
        <v>0</v>
      </c>
      <c r="Q3242">
        <v>0</v>
      </c>
      <c r="R3242">
        <v>7</v>
      </c>
      <c r="S3242">
        <v>0</v>
      </c>
      <c r="T3242">
        <v>1</v>
      </c>
      <c r="U3242">
        <v>0</v>
      </c>
      <c r="V3242">
        <v>0</v>
      </c>
    </row>
    <row r="3243" spans="1:22" ht="12.75">
      <c r="B3243">
        <f aca="true" t="shared" si="58" ref="B3243:B3301">CONCATENATE(C3243,D3243,E3243)</f>
      </c>
      <c r="G3243" t="s">
        <v>3</v>
      </c>
      <c r="H3243">
        <v>0</v>
      </c>
      <c r="I3243">
        <v>106</v>
      </c>
      <c r="J3243" s="1">
        <f>H3243/I3243</f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</row>
    <row r="3244" spans="1:22" ht="12.75">
      <c r="B3244">
        <f t="shared" si="58"/>
      </c>
      <c r="G3244" t="s">
        <v>4</v>
      </c>
      <c r="H3244">
        <v>0</v>
      </c>
      <c r="I3244">
        <v>106</v>
      </c>
      <c r="J3244" s="1">
        <f>H3244/I3244</f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</row>
    <row r="3245" spans="1:22" ht="12.75">
      <c r="B3245">
        <f t="shared" si="58"/>
      </c>
      <c r="G3245" t="s">
        <v>5</v>
      </c>
      <c r="H3245">
        <v>0</v>
      </c>
      <c r="I3245">
        <v>106</v>
      </c>
      <c r="J3245" s="1">
        <f>H3245/I3245</f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</row>
    <row r="3246" spans="1:2" ht="12.75">
      <c r="B3246">
        <f t="shared" si="58"/>
      </c>
    </row>
    <row r="3247" spans="1:22" ht="12.75">
      <c r="B3247">
        <f t="shared" si="58"/>
      </c>
      <c r="F3247" t="s">
        <v>6</v>
      </c>
      <c r="G3247" t="s">
        <v>2</v>
      </c>
      <c r="H3247">
        <v>11</v>
      </c>
      <c r="I3247">
        <v>55</v>
      </c>
      <c r="J3247" s="1">
        <f>H3247/I3247</f>
        <v>0.2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1</v>
      </c>
      <c r="Q3247">
        <v>0</v>
      </c>
      <c r="R3247">
        <v>10</v>
      </c>
      <c r="S3247">
        <v>0</v>
      </c>
      <c r="T3247">
        <v>0</v>
      </c>
      <c r="U3247">
        <v>0</v>
      </c>
      <c r="V3247">
        <v>0</v>
      </c>
    </row>
    <row r="3248" spans="1:22" ht="12.75">
      <c r="B3248">
        <f t="shared" si="58"/>
      </c>
      <c r="G3248" t="s">
        <v>3</v>
      </c>
      <c r="H3248">
        <v>0</v>
      </c>
      <c r="I3248">
        <v>55</v>
      </c>
      <c r="J3248" s="1">
        <f>H3248/I3248</f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</row>
    <row r="3249" spans="1:22" ht="12.75">
      <c r="B3249">
        <f t="shared" si="58"/>
      </c>
      <c r="G3249" t="s">
        <v>4</v>
      </c>
      <c r="H3249">
        <v>0</v>
      </c>
      <c r="I3249">
        <v>55</v>
      </c>
      <c r="J3249" s="1">
        <f>H3249/I3249</f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0</v>
      </c>
    </row>
    <row r="3250" spans="1:22" ht="12.75">
      <c r="B3250">
        <f t="shared" si="58"/>
      </c>
      <c r="G3250" t="s">
        <v>5</v>
      </c>
      <c r="H3250">
        <v>0</v>
      </c>
      <c r="I3250">
        <v>55</v>
      </c>
      <c r="J3250" s="1">
        <f>H3250/I3250</f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</row>
    <row r="3251" spans="1:2" ht="12.75">
      <c r="B3251">
        <f t="shared" si="58"/>
      </c>
    </row>
    <row r="3252" spans="1:22" ht="12.75">
      <c r="B3252">
        <f t="shared" si="58"/>
      </c>
      <c r="F3252" t="s">
        <v>7</v>
      </c>
      <c r="G3252" t="s">
        <v>2</v>
      </c>
      <c r="H3252">
        <v>13</v>
      </c>
      <c r="I3252">
        <v>70</v>
      </c>
      <c r="J3252" s="1">
        <f>H3252/I3252</f>
        <v>0.18571428571428572</v>
      </c>
      <c r="K3252">
        <v>0</v>
      </c>
      <c r="L3252">
        <v>0</v>
      </c>
      <c r="M3252">
        <v>1</v>
      </c>
      <c r="N3252">
        <v>0</v>
      </c>
      <c r="O3252">
        <v>0</v>
      </c>
      <c r="P3252">
        <v>0</v>
      </c>
      <c r="Q3252">
        <v>0</v>
      </c>
      <c r="R3252">
        <v>12</v>
      </c>
      <c r="S3252">
        <v>0</v>
      </c>
      <c r="T3252">
        <v>0</v>
      </c>
      <c r="U3252">
        <v>0</v>
      </c>
      <c r="V3252">
        <v>0</v>
      </c>
    </row>
    <row r="3253" spans="1:22" ht="12.75">
      <c r="B3253">
        <f t="shared" si="58"/>
      </c>
      <c r="G3253" t="s">
        <v>3</v>
      </c>
      <c r="H3253">
        <v>0</v>
      </c>
      <c r="I3253">
        <v>70</v>
      </c>
      <c r="J3253" s="1">
        <f>H3253/I3253</f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0</v>
      </c>
    </row>
    <row r="3254" spans="1:22" ht="12.75">
      <c r="B3254">
        <f t="shared" si="58"/>
      </c>
      <c r="G3254" t="s">
        <v>4</v>
      </c>
      <c r="H3254">
        <v>0</v>
      </c>
      <c r="I3254">
        <v>70</v>
      </c>
      <c r="J3254" s="1">
        <f>H3254/I3254</f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</row>
    <row r="3255" spans="1:22" ht="12.75">
      <c r="B3255" t="str">
        <f t="shared" si="58"/>
        <v>2560District</v>
      </c>
      <c r="C3255">
        <v>2560</v>
      </c>
      <c r="D3255" t="s">
        <v>8</v>
      </c>
      <c r="G3255" t="s">
        <v>5</v>
      </c>
      <c r="H3255">
        <v>4</v>
      </c>
      <c r="I3255">
        <v>70</v>
      </c>
      <c r="J3255" s="1">
        <f>H3255/I3255</f>
        <v>0.05714285714285714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4</v>
      </c>
      <c r="S3255">
        <v>0</v>
      </c>
      <c r="T3255">
        <v>0</v>
      </c>
      <c r="U3255">
        <v>0</v>
      </c>
      <c r="V3255">
        <v>0</v>
      </c>
    </row>
    <row r="3256" spans="1:2" ht="12.75">
      <c r="B3256">
        <f t="shared" si="58"/>
      </c>
    </row>
    <row r="3257" spans="1:2" ht="12.75">
      <c r="A3257" t="s">
        <v>489</v>
      </c>
      <c r="B3257">
        <f t="shared" si="58"/>
      </c>
    </row>
    <row r="3258" spans="1:2" ht="12.75">
      <c r="B3258">
        <f t="shared" si="58"/>
      </c>
    </row>
    <row r="3259" spans="1:22" ht="12.75">
      <c r="B3259">
        <f t="shared" si="58"/>
      </c>
      <c r="G3259" t="s">
        <v>2</v>
      </c>
      <c r="H3259">
        <v>47</v>
      </c>
      <c r="I3259">
        <f>I3242+I3247+I3252</f>
        <v>231</v>
      </c>
      <c r="J3259" s="1">
        <f>H3259/I3259</f>
        <v>0.20346320346320346</v>
      </c>
      <c r="K3259">
        <v>0</v>
      </c>
      <c r="L3259">
        <v>0</v>
      </c>
      <c r="M3259">
        <v>1</v>
      </c>
      <c r="N3259">
        <v>3</v>
      </c>
      <c r="O3259">
        <v>0</v>
      </c>
      <c r="P3259">
        <v>1</v>
      </c>
      <c r="Q3259">
        <v>0</v>
      </c>
      <c r="R3259">
        <v>29</v>
      </c>
      <c r="S3259">
        <v>0</v>
      </c>
      <c r="T3259">
        <v>1</v>
      </c>
      <c r="U3259">
        <v>0</v>
      </c>
      <c r="V3259">
        <v>0</v>
      </c>
    </row>
    <row r="3260" spans="1:22" ht="12.75">
      <c r="B3260">
        <f t="shared" si="58"/>
      </c>
      <c r="G3260" t="s">
        <v>3</v>
      </c>
      <c r="H3260">
        <v>0</v>
      </c>
      <c r="I3260">
        <f>I3243+I3248+I3253</f>
        <v>231</v>
      </c>
      <c r="J3260" s="1">
        <f>H3260/I3260</f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</row>
    <row r="3261" spans="1:22" ht="12.75">
      <c r="B3261">
        <f t="shared" si="58"/>
      </c>
      <c r="G3261" t="s">
        <v>4</v>
      </c>
      <c r="H3261">
        <v>0</v>
      </c>
      <c r="I3261">
        <f>I3244+I3249+I3254</f>
        <v>231</v>
      </c>
      <c r="J3261" s="1">
        <f>H3261/I3261</f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</row>
    <row r="3262" spans="1:22" ht="12.75">
      <c r="B3262" t="str">
        <f t="shared" si="58"/>
        <v>2570SWINK</v>
      </c>
      <c r="C3262">
        <v>2570</v>
      </c>
      <c r="D3262" t="s">
        <v>148</v>
      </c>
      <c r="G3262" t="s">
        <v>5</v>
      </c>
      <c r="H3262">
        <v>4</v>
      </c>
      <c r="I3262">
        <f>I3245+I3250+I3255</f>
        <v>231</v>
      </c>
      <c r="J3262" s="1">
        <f>H3262/I3262</f>
        <v>0.017316017316017316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4</v>
      </c>
      <c r="S3262">
        <v>0</v>
      </c>
      <c r="T3262">
        <v>0</v>
      </c>
      <c r="U3262">
        <v>0</v>
      </c>
      <c r="V3262">
        <v>0</v>
      </c>
    </row>
    <row r="3263" spans="1:2" ht="12.75">
      <c r="B3263">
        <f t="shared" si="58"/>
      </c>
    </row>
    <row r="3264" spans="1:2" ht="12.75">
      <c r="A3264" t="s">
        <v>490</v>
      </c>
      <c r="B3264">
        <f t="shared" si="58"/>
      </c>
    </row>
    <row r="3265" spans="1:2" ht="12.75">
      <c r="B3265">
        <f t="shared" si="58"/>
      </c>
    </row>
    <row r="3266" spans="1:22" ht="12.75">
      <c r="B3266">
        <f t="shared" si="58"/>
      </c>
      <c r="F3266" t="s">
        <v>1</v>
      </c>
      <c r="G3266" t="s">
        <v>2</v>
      </c>
      <c r="H3266">
        <v>4</v>
      </c>
      <c r="I3266">
        <v>213</v>
      </c>
      <c r="J3266" s="1">
        <f>H3266/I3266</f>
        <v>0.018779342723004695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4</v>
      </c>
      <c r="T3266">
        <v>0</v>
      </c>
      <c r="U3266">
        <v>0</v>
      </c>
      <c r="V3266">
        <v>0</v>
      </c>
    </row>
    <row r="3267" spans="1:22" ht="12.75">
      <c r="B3267">
        <f t="shared" si="58"/>
      </c>
      <c r="G3267" t="s">
        <v>3</v>
      </c>
      <c r="H3267">
        <v>0</v>
      </c>
      <c r="I3267">
        <v>213</v>
      </c>
      <c r="J3267" s="1">
        <f>H3267/I3267</f>
        <v>0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</row>
    <row r="3268" spans="1:22" ht="12.75">
      <c r="B3268">
        <f t="shared" si="58"/>
      </c>
      <c r="G3268" t="s">
        <v>4</v>
      </c>
      <c r="H3268">
        <v>0</v>
      </c>
      <c r="I3268">
        <v>213</v>
      </c>
      <c r="J3268" s="1">
        <f>H3268/I3268</f>
        <v>0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</row>
    <row r="3269" spans="1:22" ht="12.75">
      <c r="B3269">
        <f t="shared" si="58"/>
      </c>
      <c r="G3269" t="s">
        <v>5</v>
      </c>
      <c r="H3269">
        <v>1</v>
      </c>
      <c r="I3269">
        <v>213</v>
      </c>
      <c r="J3269" s="1">
        <f>H3269/I3269</f>
        <v>0.004694835680751174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1</v>
      </c>
    </row>
    <row r="3270" spans="1:2" ht="12.75">
      <c r="B3270">
        <f t="shared" si="58"/>
      </c>
    </row>
    <row r="3271" spans="1:22" ht="12.75">
      <c r="B3271">
        <f t="shared" si="58"/>
      </c>
      <c r="F3271" t="s">
        <v>7</v>
      </c>
      <c r="G3271" t="s">
        <v>2</v>
      </c>
      <c r="H3271">
        <v>10</v>
      </c>
      <c r="I3271">
        <v>193</v>
      </c>
      <c r="J3271" s="1">
        <f>H3271/I3271</f>
        <v>0.05181347150259067</v>
      </c>
      <c r="K3271">
        <v>0</v>
      </c>
      <c r="L3271">
        <v>0</v>
      </c>
      <c r="M3271">
        <v>4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5</v>
      </c>
      <c r="T3271">
        <v>1</v>
      </c>
      <c r="U3271">
        <v>0</v>
      </c>
      <c r="V3271">
        <v>0</v>
      </c>
    </row>
    <row r="3272" spans="1:22" ht="12.75">
      <c r="B3272">
        <f t="shared" si="58"/>
      </c>
      <c r="G3272" t="s">
        <v>3</v>
      </c>
      <c r="H3272">
        <v>0</v>
      </c>
      <c r="I3272">
        <v>193</v>
      </c>
      <c r="J3272" s="1">
        <f>H3272/I3272</f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</row>
    <row r="3273" spans="1:22" ht="12.75">
      <c r="B3273">
        <f t="shared" si="58"/>
      </c>
      <c r="G3273" t="s">
        <v>4</v>
      </c>
      <c r="H3273">
        <v>0</v>
      </c>
      <c r="I3273">
        <v>193</v>
      </c>
      <c r="J3273" s="1">
        <f>H3273/I3273</f>
        <v>0</v>
      </c>
      <c r="K3273">
        <v>0</v>
      </c>
      <c r="L3273">
        <v>0</v>
      </c>
      <c r="M3273">
        <v>0</v>
      </c>
      <c r="N3273">
        <v>0</v>
      </c>
      <c r="O3273">
        <v>0</v>
      </c>
      <c r="P3273">
        <v>0</v>
      </c>
      <c r="Q3273">
        <v>0</v>
      </c>
      <c r="R3273">
        <v>0</v>
      </c>
      <c r="S3273">
        <v>0</v>
      </c>
      <c r="T3273">
        <v>0</v>
      </c>
      <c r="U3273">
        <v>0</v>
      </c>
      <c r="V3273">
        <v>0</v>
      </c>
    </row>
    <row r="3274" spans="1:22" ht="12.75">
      <c r="B3274" t="str">
        <f t="shared" si="58"/>
        <v>2570District</v>
      </c>
      <c r="C3274">
        <v>2570</v>
      </c>
      <c r="D3274" t="s">
        <v>8</v>
      </c>
      <c r="G3274" t="s">
        <v>5</v>
      </c>
      <c r="H3274">
        <v>2</v>
      </c>
      <c r="I3274">
        <v>193</v>
      </c>
      <c r="J3274" s="1">
        <f>H3274/I3274</f>
        <v>0.010362694300518135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2</v>
      </c>
      <c r="T3274">
        <v>0</v>
      </c>
      <c r="U3274">
        <v>0</v>
      </c>
      <c r="V3274">
        <v>0</v>
      </c>
    </row>
    <row r="3275" spans="1:2" ht="12.75">
      <c r="B3275">
        <f t="shared" si="58"/>
      </c>
    </row>
    <row r="3276" spans="1:2" ht="12.75">
      <c r="A3276" t="s">
        <v>491</v>
      </c>
      <c r="B3276">
        <f t="shared" si="58"/>
      </c>
    </row>
    <row r="3277" spans="1:2" ht="12.75">
      <c r="B3277">
        <f t="shared" si="58"/>
      </c>
    </row>
    <row r="3278" spans="1:22" ht="12.75">
      <c r="B3278">
        <f t="shared" si="58"/>
      </c>
      <c r="G3278" t="s">
        <v>2</v>
      </c>
      <c r="H3278">
        <v>14</v>
      </c>
      <c r="I3278">
        <f>I3266+I3271</f>
        <v>406</v>
      </c>
      <c r="J3278" s="1">
        <f>H3278/I3278</f>
        <v>0.034482758620689655</v>
      </c>
      <c r="K3278">
        <v>0</v>
      </c>
      <c r="L3278">
        <v>0</v>
      </c>
      <c r="M3278">
        <v>4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9</v>
      </c>
      <c r="T3278">
        <v>1</v>
      </c>
      <c r="U3278">
        <v>0</v>
      </c>
      <c r="V3278">
        <v>0</v>
      </c>
    </row>
    <row r="3279" spans="1:22" ht="12.75">
      <c r="B3279">
        <f t="shared" si="58"/>
      </c>
      <c r="G3279" t="s">
        <v>3</v>
      </c>
      <c r="H3279">
        <v>0</v>
      </c>
      <c r="I3279">
        <f>I3267+I3272</f>
        <v>406</v>
      </c>
      <c r="J3279" s="1">
        <f>H3279/I3279</f>
        <v>0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</row>
    <row r="3280" spans="1:22" ht="12.75">
      <c r="B3280">
        <f t="shared" si="58"/>
      </c>
      <c r="G3280" t="s">
        <v>4</v>
      </c>
      <c r="H3280">
        <v>0</v>
      </c>
      <c r="I3280">
        <f>I3268+I3273</f>
        <v>406</v>
      </c>
      <c r="J3280" s="1">
        <f>H3280/I3280</f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</row>
    <row r="3281" spans="1:22" ht="12.75">
      <c r="B3281" t="str">
        <f t="shared" si="58"/>
        <v>OTEROTotals:</v>
      </c>
      <c r="C3281" t="s">
        <v>143</v>
      </c>
      <c r="D3281" t="s">
        <v>9</v>
      </c>
      <c r="G3281" t="s">
        <v>5</v>
      </c>
      <c r="H3281">
        <v>3</v>
      </c>
      <c r="I3281">
        <f>I3269+I3274</f>
        <v>406</v>
      </c>
      <c r="J3281" s="1">
        <f>H3281/I3281</f>
        <v>0.007389162561576354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2</v>
      </c>
      <c r="T3281">
        <v>0</v>
      </c>
      <c r="U3281">
        <v>0</v>
      </c>
      <c r="V3281">
        <v>1</v>
      </c>
    </row>
    <row r="3282" spans="1:2" ht="12.75">
      <c r="B3282">
        <f t="shared" si="58"/>
      </c>
    </row>
    <row r="3283" spans="1:2" ht="12.75">
      <c r="A3283" t="s">
        <v>492</v>
      </c>
      <c r="B3283">
        <f t="shared" si="58"/>
      </c>
    </row>
    <row r="3284" spans="1:2" ht="12.75">
      <c r="B3284">
        <f t="shared" si="58"/>
      </c>
    </row>
    <row r="3285" spans="1:22" ht="12.75">
      <c r="B3285">
        <f t="shared" si="58"/>
      </c>
      <c r="G3285" t="s">
        <v>2</v>
      </c>
      <c r="H3285">
        <v>626</v>
      </c>
      <c r="I3285">
        <f>I3278+I3259+I3235+I3211+I3192+I3168</f>
        <v>3914</v>
      </c>
      <c r="J3285" s="1">
        <f>H3285/I3285</f>
        <v>0.1599386816555953</v>
      </c>
      <c r="K3285">
        <v>10</v>
      </c>
      <c r="L3285">
        <v>1</v>
      </c>
      <c r="M3285">
        <v>31</v>
      </c>
      <c r="N3285">
        <v>27</v>
      </c>
      <c r="O3285">
        <v>2</v>
      </c>
      <c r="P3285">
        <v>1</v>
      </c>
      <c r="Q3285">
        <v>1</v>
      </c>
      <c r="R3285">
        <v>196</v>
      </c>
      <c r="S3285">
        <v>138</v>
      </c>
      <c r="T3285">
        <v>27</v>
      </c>
      <c r="U3285">
        <v>19</v>
      </c>
      <c r="V3285">
        <v>108</v>
      </c>
    </row>
    <row r="3286" spans="1:22" ht="12.75">
      <c r="B3286">
        <f t="shared" si="58"/>
      </c>
      <c r="G3286" t="s">
        <v>3</v>
      </c>
      <c r="H3286">
        <v>12</v>
      </c>
      <c r="I3286">
        <f>I3279+I3260+I3236+I3212+I3193+I3169</f>
        <v>3914</v>
      </c>
      <c r="J3286" s="1">
        <f>H3286/I3286</f>
        <v>0.0030659172202350538</v>
      </c>
      <c r="K3286">
        <v>0</v>
      </c>
      <c r="L3286">
        <v>0</v>
      </c>
      <c r="M3286">
        <v>0</v>
      </c>
      <c r="N3286">
        <v>0</v>
      </c>
      <c r="O3286">
        <v>4</v>
      </c>
      <c r="P3286">
        <v>0</v>
      </c>
      <c r="Q3286">
        <v>0</v>
      </c>
      <c r="R3286">
        <v>2</v>
      </c>
      <c r="S3286">
        <v>6</v>
      </c>
      <c r="T3286">
        <v>0</v>
      </c>
      <c r="U3286">
        <v>0</v>
      </c>
      <c r="V3286">
        <v>0</v>
      </c>
    </row>
    <row r="3287" spans="1:22" ht="12.75">
      <c r="B3287">
        <f t="shared" si="58"/>
      </c>
      <c r="G3287" t="s">
        <v>4</v>
      </c>
      <c r="H3287">
        <v>24</v>
      </c>
      <c r="I3287">
        <f>I3280+I3261+I3237+I3213+I3194+I3170</f>
        <v>3914</v>
      </c>
      <c r="J3287" s="1">
        <f>H3287/I3287</f>
        <v>0.0061318344404701075</v>
      </c>
      <c r="K3287">
        <v>6</v>
      </c>
      <c r="L3287">
        <v>2</v>
      </c>
      <c r="M3287">
        <v>0</v>
      </c>
      <c r="N3287">
        <v>1</v>
      </c>
      <c r="O3287">
        <v>0</v>
      </c>
      <c r="P3287">
        <v>0</v>
      </c>
      <c r="Q3287">
        <v>0</v>
      </c>
      <c r="R3287">
        <v>0</v>
      </c>
      <c r="S3287">
        <v>15</v>
      </c>
      <c r="T3287">
        <v>0</v>
      </c>
      <c r="U3287">
        <v>0</v>
      </c>
      <c r="V3287">
        <v>0</v>
      </c>
    </row>
    <row r="3288" spans="1:22" ht="12.75">
      <c r="B3288">
        <f t="shared" si="58"/>
      </c>
      <c r="G3288" t="s">
        <v>5</v>
      </c>
      <c r="H3288">
        <v>46</v>
      </c>
      <c r="I3288">
        <f>I3281+I3262+I3238+I3214+I3195+I3171</f>
        <v>3914</v>
      </c>
      <c r="J3288" s="1">
        <f>H3288/I3288</f>
        <v>0.011752682677567705</v>
      </c>
      <c r="K3288">
        <v>1</v>
      </c>
      <c r="L3288">
        <v>3</v>
      </c>
      <c r="M3288">
        <v>0</v>
      </c>
      <c r="N3288">
        <v>1</v>
      </c>
      <c r="O3288">
        <v>0</v>
      </c>
      <c r="P3288">
        <v>0</v>
      </c>
      <c r="Q3288">
        <v>0</v>
      </c>
      <c r="R3288">
        <v>15</v>
      </c>
      <c r="S3288">
        <v>3</v>
      </c>
      <c r="T3288">
        <v>0</v>
      </c>
      <c r="U3288">
        <v>0</v>
      </c>
      <c r="V3288">
        <v>23</v>
      </c>
    </row>
    <row r="3289" spans="1:3" ht="12.75">
      <c r="B3289" t="str">
        <f t="shared" si="58"/>
        <v>OURAY</v>
      </c>
      <c r="C3289" t="s">
        <v>149</v>
      </c>
    </row>
    <row r="3290" spans="1:2" ht="12.75">
      <c r="B3290">
        <f t="shared" si="58"/>
      </c>
    </row>
    <row r="3291" spans="1:2" ht="12.75">
      <c r="A3291" t="s">
        <v>149</v>
      </c>
      <c r="B3291">
        <f t="shared" si="58"/>
      </c>
    </row>
    <row r="3292" spans="1:4" ht="12.75">
      <c r="B3292" t="str">
        <f t="shared" si="58"/>
        <v>2580OURAY</v>
      </c>
      <c r="C3292">
        <v>2580</v>
      </c>
      <c r="D3292" t="s">
        <v>149</v>
      </c>
    </row>
    <row r="3293" spans="1:2" ht="12.75">
      <c r="B3293">
        <f t="shared" si="58"/>
      </c>
    </row>
    <row r="3294" spans="1:2" ht="12.75">
      <c r="A3294" t="s">
        <v>493</v>
      </c>
      <c r="B3294">
        <f t="shared" si="58"/>
      </c>
    </row>
    <row r="3295" spans="1:2" ht="12.75">
      <c r="B3295">
        <f t="shared" si="58"/>
      </c>
    </row>
    <row r="3296" spans="1:22" ht="12.75">
      <c r="B3296">
        <f t="shared" si="58"/>
      </c>
      <c r="F3296" t="s">
        <v>1</v>
      </c>
      <c r="G3296" t="s">
        <v>2</v>
      </c>
      <c r="H3296">
        <v>2</v>
      </c>
      <c r="I3296">
        <v>164</v>
      </c>
      <c r="J3296" s="1">
        <f>H3296/I3296</f>
        <v>0.012195121951219513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2</v>
      </c>
      <c r="T3296">
        <v>0</v>
      </c>
      <c r="U3296">
        <v>0</v>
      </c>
      <c r="V3296">
        <v>0</v>
      </c>
    </row>
    <row r="3297" spans="1:22" ht="12.75">
      <c r="B3297">
        <f t="shared" si="58"/>
      </c>
      <c r="G3297" t="s">
        <v>3</v>
      </c>
      <c r="H3297">
        <v>0</v>
      </c>
      <c r="I3297">
        <v>164</v>
      </c>
      <c r="J3297" s="1">
        <f>H3297/I3297</f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</row>
    <row r="3298" spans="1:22" ht="12.75">
      <c r="B3298">
        <f t="shared" si="58"/>
      </c>
      <c r="G3298" t="s">
        <v>4</v>
      </c>
      <c r="H3298">
        <v>0</v>
      </c>
      <c r="I3298">
        <v>164</v>
      </c>
      <c r="J3298" s="1">
        <f>H3298/I3298</f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</row>
    <row r="3299" spans="1:22" ht="12.75">
      <c r="B3299">
        <f t="shared" si="58"/>
      </c>
      <c r="G3299" t="s">
        <v>5</v>
      </c>
      <c r="H3299">
        <v>0</v>
      </c>
      <c r="I3299">
        <v>164</v>
      </c>
      <c r="J3299" s="1">
        <f>H3299/I3299</f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</row>
    <row r="3300" spans="1:2" ht="12.75">
      <c r="B3300">
        <f t="shared" si="58"/>
      </c>
    </row>
    <row r="3301" spans="1:22" ht="12.75">
      <c r="B3301">
        <f t="shared" si="58"/>
      </c>
      <c r="F3301" t="s">
        <v>6</v>
      </c>
      <c r="G3301" t="s">
        <v>2</v>
      </c>
      <c r="H3301">
        <v>2</v>
      </c>
      <c r="I3301">
        <v>46</v>
      </c>
      <c r="J3301" s="1">
        <f>H3301/I3301</f>
        <v>0.043478260869565216</v>
      </c>
      <c r="K3301">
        <v>0</v>
      </c>
      <c r="L3301">
        <v>0</v>
      </c>
      <c r="M3301">
        <v>0</v>
      </c>
      <c r="N3301">
        <v>2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</row>
    <row r="3302" spans="1:22" ht="12.75">
      <c r="B3302">
        <f aca="true" t="shared" si="59" ref="B3302:B3365">CONCATENATE(C3302,D3302,E3302)</f>
      </c>
      <c r="G3302" t="s">
        <v>3</v>
      </c>
      <c r="H3302">
        <v>0</v>
      </c>
      <c r="I3302">
        <v>46</v>
      </c>
      <c r="J3302" s="1">
        <f>H3302/I3302</f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</row>
    <row r="3303" spans="1:22" ht="12.75">
      <c r="B3303">
        <f t="shared" si="59"/>
      </c>
      <c r="G3303" t="s">
        <v>4</v>
      </c>
      <c r="H3303">
        <v>0</v>
      </c>
      <c r="I3303">
        <v>46</v>
      </c>
      <c r="J3303" s="1">
        <f>H3303/I3303</f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</row>
    <row r="3304" spans="1:22" ht="12.75">
      <c r="B3304">
        <f t="shared" si="59"/>
      </c>
      <c r="G3304" t="s">
        <v>5</v>
      </c>
      <c r="H3304">
        <v>0</v>
      </c>
      <c r="I3304">
        <v>46</v>
      </c>
      <c r="J3304" s="1">
        <f>H3304/I3304</f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</row>
    <row r="3305" spans="1:2" ht="12.75">
      <c r="B3305">
        <f t="shared" si="59"/>
      </c>
    </row>
    <row r="3306" spans="1:22" ht="12.75">
      <c r="B3306">
        <f t="shared" si="59"/>
      </c>
      <c r="F3306" t="s">
        <v>7</v>
      </c>
      <c r="G3306" t="s">
        <v>2</v>
      </c>
      <c r="H3306">
        <v>7</v>
      </c>
      <c r="I3306">
        <v>73</v>
      </c>
      <c r="J3306" s="1">
        <f>H3306/I3306</f>
        <v>0.0958904109589041</v>
      </c>
      <c r="K3306">
        <v>0</v>
      </c>
      <c r="L3306">
        <v>0</v>
      </c>
      <c r="M3306">
        <v>1</v>
      </c>
      <c r="N3306">
        <v>3</v>
      </c>
      <c r="O3306">
        <v>0</v>
      </c>
      <c r="P3306">
        <v>0</v>
      </c>
      <c r="Q3306">
        <v>0</v>
      </c>
      <c r="R3306">
        <v>0</v>
      </c>
      <c r="S3306">
        <v>3</v>
      </c>
      <c r="T3306">
        <v>0</v>
      </c>
      <c r="U3306">
        <v>0</v>
      </c>
      <c r="V3306">
        <v>0</v>
      </c>
    </row>
    <row r="3307" spans="1:22" ht="12.75">
      <c r="B3307">
        <f t="shared" si="59"/>
      </c>
      <c r="G3307" t="s">
        <v>3</v>
      </c>
      <c r="H3307">
        <v>1</v>
      </c>
      <c r="I3307">
        <v>73</v>
      </c>
      <c r="J3307" s="1">
        <f>H3307/I3307</f>
        <v>0.0136986301369863</v>
      </c>
      <c r="K3307">
        <v>0</v>
      </c>
      <c r="L3307">
        <v>0</v>
      </c>
      <c r="M3307">
        <v>0</v>
      </c>
      <c r="N3307">
        <v>0</v>
      </c>
      <c r="O3307">
        <v>1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</row>
    <row r="3308" spans="1:22" ht="12.75">
      <c r="B3308">
        <f t="shared" si="59"/>
      </c>
      <c r="G3308" t="s">
        <v>4</v>
      </c>
      <c r="H3308">
        <v>1</v>
      </c>
      <c r="I3308">
        <v>73</v>
      </c>
      <c r="J3308" s="1">
        <f>H3308/I3308</f>
        <v>0.0136986301369863</v>
      </c>
      <c r="K3308">
        <v>0</v>
      </c>
      <c r="L3308">
        <v>0</v>
      </c>
      <c r="M3308">
        <v>0</v>
      </c>
      <c r="N3308">
        <v>0</v>
      </c>
      <c r="O3308">
        <v>1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</row>
    <row r="3309" spans="1:22" ht="12.75">
      <c r="B3309" t="str">
        <f t="shared" si="59"/>
        <v>2580District</v>
      </c>
      <c r="C3309">
        <v>2580</v>
      </c>
      <c r="D3309" t="s">
        <v>8</v>
      </c>
      <c r="G3309" t="s">
        <v>5</v>
      </c>
      <c r="H3309">
        <v>0</v>
      </c>
      <c r="I3309">
        <v>73</v>
      </c>
      <c r="J3309" s="1">
        <f>H3309/I3309</f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</row>
    <row r="3310" spans="1:2" ht="12.75">
      <c r="B3310">
        <f t="shared" si="59"/>
      </c>
    </row>
    <row r="3311" spans="1:2" ht="12.75">
      <c r="A3311" t="s">
        <v>494</v>
      </c>
      <c r="B3311">
        <f t="shared" si="59"/>
      </c>
    </row>
    <row r="3312" spans="1:2" ht="12.75">
      <c r="B3312">
        <f t="shared" si="59"/>
      </c>
    </row>
    <row r="3313" spans="1:22" ht="12.75">
      <c r="B3313">
        <f t="shared" si="59"/>
      </c>
      <c r="G3313" t="s">
        <v>2</v>
      </c>
      <c r="H3313">
        <v>11</v>
      </c>
      <c r="I3313">
        <f>I3306+I3301+I3296</f>
        <v>283</v>
      </c>
      <c r="J3313" s="1">
        <f>H3313/I3313</f>
        <v>0.038869257950530034</v>
      </c>
      <c r="K3313">
        <v>0</v>
      </c>
      <c r="L3313">
        <v>0</v>
      </c>
      <c r="M3313">
        <v>1</v>
      </c>
      <c r="N3313">
        <v>5</v>
      </c>
      <c r="O3313">
        <v>0</v>
      </c>
      <c r="P3313">
        <v>0</v>
      </c>
      <c r="Q3313">
        <v>0</v>
      </c>
      <c r="R3313">
        <v>0</v>
      </c>
      <c r="S3313">
        <v>5</v>
      </c>
      <c r="T3313">
        <v>0</v>
      </c>
      <c r="U3313">
        <v>0</v>
      </c>
      <c r="V3313">
        <v>0</v>
      </c>
    </row>
    <row r="3314" spans="1:22" ht="12.75">
      <c r="B3314">
        <f t="shared" si="59"/>
      </c>
      <c r="G3314" t="s">
        <v>3</v>
      </c>
      <c r="H3314">
        <v>1</v>
      </c>
      <c r="I3314">
        <f>I3307+I3302+I3297</f>
        <v>283</v>
      </c>
      <c r="J3314" s="1">
        <f>H3314/I3314</f>
        <v>0.0035335689045936395</v>
      </c>
      <c r="K3314">
        <v>0</v>
      </c>
      <c r="L3314">
        <v>0</v>
      </c>
      <c r="M3314">
        <v>0</v>
      </c>
      <c r="N3314">
        <v>0</v>
      </c>
      <c r="O3314">
        <v>1</v>
      </c>
      <c r="P3314">
        <v>0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</row>
    <row r="3315" spans="1:22" ht="12.75">
      <c r="B3315">
        <f t="shared" si="59"/>
      </c>
      <c r="G3315" t="s">
        <v>4</v>
      </c>
      <c r="H3315">
        <v>1</v>
      </c>
      <c r="I3315">
        <f>I3308+I3303+I3298</f>
        <v>283</v>
      </c>
      <c r="J3315" s="1">
        <f>H3315/I3315</f>
        <v>0.0035335689045936395</v>
      </c>
      <c r="K3315">
        <v>0</v>
      </c>
      <c r="L3315">
        <v>0</v>
      </c>
      <c r="M3315">
        <v>0</v>
      </c>
      <c r="N3315">
        <v>0</v>
      </c>
      <c r="O3315">
        <v>1</v>
      </c>
      <c r="P3315">
        <v>0</v>
      </c>
      <c r="Q3315">
        <v>0</v>
      </c>
      <c r="R3315">
        <v>0</v>
      </c>
      <c r="S3315">
        <v>0</v>
      </c>
      <c r="T3315">
        <v>0</v>
      </c>
      <c r="U3315">
        <v>0</v>
      </c>
      <c r="V3315">
        <v>0</v>
      </c>
    </row>
    <row r="3316" spans="1:22" ht="12.75">
      <c r="B3316" t="str">
        <f t="shared" si="59"/>
        <v>2590RIDGWAY</v>
      </c>
      <c r="C3316">
        <v>2590</v>
      </c>
      <c r="D3316" t="s">
        <v>150</v>
      </c>
      <c r="G3316" t="s">
        <v>5</v>
      </c>
      <c r="H3316">
        <v>0</v>
      </c>
      <c r="I3316">
        <f>I3309+I3304+I3299</f>
        <v>283</v>
      </c>
      <c r="J3316" s="1">
        <f>H3316/I3316</f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0</v>
      </c>
      <c r="R3316">
        <v>0</v>
      </c>
      <c r="S3316">
        <v>0</v>
      </c>
      <c r="T3316">
        <v>0</v>
      </c>
      <c r="U3316">
        <v>0</v>
      </c>
      <c r="V3316">
        <v>0</v>
      </c>
    </row>
    <row r="3317" spans="1:2" ht="12.75">
      <c r="B3317">
        <f t="shared" si="59"/>
      </c>
    </row>
    <row r="3318" spans="1:2" ht="12.75">
      <c r="A3318" t="s">
        <v>495</v>
      </c>
      <c r="B3318">
        <f t="shared" si="59"/>
      </c>
    </row>
    <row r="3319" spans="1:2" ht="12.75">
      <c r="B3319">
        <f t="shared" si="59"/>
      </c>
    </row>
    <row r="3320" spans="1:22" ht="12.75">
      <c r="B3320">
        <f t="shared" si="59"/>
      </c>
      <c r="F3320" t="s">
        <v>1</v>
      </c>
      <c r="G3320" t="s">
        <v>2</v>
      </c>
      <c r="H3320">
        <v>3</v>
      </c>
      <c r="I3320">
        <v>147</v>
      </c>
      <c r="J3320" s="1">
        <f aca="true" t="shared" si="60" ref="J3320:J3333">H3320/I3320</f>
        <v>0.02040816326530612</v>
      </c>
      <c r="K3320">
        <v>0</v>
      </c>
      <c r="L3320">
        <v>0</v>
      </c>
      <c r="M3320">
        <v>0</v>
      </c>
      <c r="N3320">
        <v>1</v>
      </c>
      <c r="O3320">
        <v>0</v>
      </c>
      <c r="P3320">
        <v>0</v>
      </c>
      <c r="Q3320">
        <v>0</v>
      </c>
      <c r="R3320">
        <v>0</v>
      </c>
      <c r="S3320">
        <v>1</v>
      </c>
      <c r="T3320">
        <v>0</v>
      </c>
      <c r="U3320">
        <v>1</v>
      </c>
      <c r="V3320">
        <v>0</v>
      </c>
    </row>
    <row r="3321" spans="1:22" ht="12.75">
      <c r="B3321">
        <f t="shared" si="59"/>
      </c>
      <c r="G3321" t="s">
        <v>3</v>
      </c>
      <c r="H3321">
        <v>0</v>
      </c>
      <c r="I3321">
        <v>147</v>
      </c>
      <c r="J3321" s="1">
        <f t="shared" si="60"/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  <c r="T3321">
        <v>0</v>
      </c>
      <c r="U3321">
        <v>0</v>
      </c>
      <c r="V3321">
        <v>0</v>
      </c>
    </row>
    <row r="3322" spans="1:22" ht="12.75">
      <c r="B3322">
        <f t="shared" si="59"/>
      </c>
      <c r="G3322" t="s">
        <v>4</v>
      </c>
      <c r="H3322">
        <v>0</v>
      </c>
      <c r="I3322">
        <v>147</v>
      </c>
      <c r="J3322" s="1">
        <f t="shared" si="60"/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</row>
    <row r="3323" spans="1:22" ht="12.75">
      <c r="B3323">
        <f t="shared" si="59"/>
      </c>
      <c r="G3323" t="s">
        <v>5</v>
      </c>
      <c r="H3323">
        <v>8</v>
      </c>
      <c r="I3323">
        <v>147</v>
      </c>
      <c r="J3323" s="1">
        <f t="shared" si="60"/>
        <v>0.05442176870748299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0</v>
      </c>
      <c r="R3323">
        <v>4</v>
      </c>
      <c r="S3323">
        <v>0</v>
      </c>
      <c r="T3323">
        <v>0</v>
      </c>
      <c r="U3323">
        <v>0</v>
      </c>
      <c r="V3323">
        <v>4</v>
      </c>
    </row>
    <row r="3324" spans="1:2" ht="12.75">
      <c r="B3324">
        <f t="shared" si="59"/>
      </c>
    </row>
    <row r="3325" spans="1:22" ht="12.75">
      <c r="B3325">
        <f t="shared" si="59"/>
      </c>
      <c r="F3325" t="s">
        <v>6</v>
      </c>
      <c r="G3325" t="s">
        <v>2</v>
      </c>
      <c r="H3325">
        <v>18</v>
      </c>
      <c r="I3325">
        <v>72</v>
      </c>
      <c r="J3325" s="1">
        <f t="shared" si="60"/>
        <v>0.25</v>
      </c>
      <c r="K3325">
        <v>0</v>
      </c>
      <c r="L3325">
        <v>0</v>
      </c>
      <c r="M3325">
        <v>0</v>
      </c>
      <c r="N3325">
        <v>6</v>
      </c>
      <c r="O3325">
        <v>0</v>
      </c>
      <c r="P3325">
        <v>0</v>
      </c>
      <c r="Q3325">
        <v>0</v>
      </c>
      <c r="R3325">
        <v>5</v>
      </c>
      <c r="S3325">
        <v>1</v>
      </c>
      <c r="T3325">
        <v>0</v>
      </c>
      <c r="U3325">
        <v>0</v>
      </c>
      <c r="V3325">
        <v>0</v>
      </c>
    </row>
    <row r="3326" spans="1:22" ht="12.75">
      <c r="B3326">
        <f t="shared" si="59"/>
      </c>
      <c r="G3326" t="s">
        <v>3</v>
      </c>
      <c r="H3326">
        <v>0</v>
      </c>
      <c r="I3326">
        <v>72</v>
      </c>
      <c r="J3326" s="1">
        <f t="shared" si="60"/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</row>
    <row r="3327" spans="1:22" ht="12.75">
      <c r="B3327">
        <f t="shared" si="59"/>
      </c>
      <c r="G3327" t="s">
        <v>4</v>
      </c>
      <c r="H3327">
        <v>0</v>
      </c>
      <c r="I3327">
        <v>72</v>
      </c>
      <c r="J3327" s="1">
        <f t="shared" si="60"/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0</v>
      </c>
      <c r="V3327">
        <v>0</v>
      </c>
    </row>
    <row r="3328" spans="1:22" ht="12.75">
      <c r="B3328">
        <f t="shared" si="59"/>
      </c>
      <c r="G3328" t="s">
        <v>5</v>
      </c>
      <c r="H3328">
        <v>1</v>
      </c>
      <c r="I3328">
        <v>72</v>
      </c>
      <c r="J3328" s="1">
        <f t="shared" si="60"/>
        <v>0.013888888888888888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</row>
    <row r="3329" spans="1:2" ht="12.75">
      <c r="B3329">
        <f t="shared" si="59"/>
      </c>
    </row>
    <row r="3330" spans="1:22" ht="12.75">
      <c r="B3330">
        <f t="shared" si="59"/>
      </c>
      <c r="F3330" t="s">
        <v>7</v>
      </c>
      <c r="G3330" t="s">
        <v>2</v>
      </c>
      <c r="H3330">
        <v>19</v>
      </c>
      <c r="I3330">
        <v>105</v>
      </c>
      <c r="J3330" s="1">
        <f t="shared" si="60"/>
        <v>0.18095238095238095</v>
      </c>
      <c r="K3330">
        <v>0</v>
      </c>
      <c r="L3330">
        <v>0</v>
      </c>
      <c r="M3330">
        <v>0</v>
      </c>
      <c r="N3330">
        <v>1</v>
      </c>
      <c r="O3330">
        <v>0</v>
      </c>
      <c r="P3330">
        <v>0</v>
      </c>
      <c r="Q3330">
        <v>0</v>
      </c>
      <c r="R3330">
        <v>10</v>
      </c>
      <c r="S3330">
        <v>3</v>
      </c>
      <c r="T3330">
        <v>0</v>
      </c>
      <c r="U3330">
        <v>1</v>
      </c>
      <c r="V3330">
        <v>4</v>
      </c>
    </row>
    <row r="3331" spans="1:22" ht="12.75">
      <c r="B3331">
        <f t="shared" si="59"/>
      </c>
      <c r="G3331" t="s">
        <v>3</v>
      </c>
      <c r="H3331">
        <v>0</v>
      </c>
      <c r="I3331">
        <v>105</v>
      </c>
      <c r="J3331" s="1">
        <f t="shared" si="60"/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</row>
    <row r="3332" spans="1:22" ht="12.75">
      <c r="B3332">
        <f t="shared" si="59"/>
      </c>
      <c r="G3332" t="s">
        <v>4</v>
      </c>
      <c r="H3332">
        <v>2</v>
      </c>
      <c r="I3332">
        <v>105</v>
      </c>
      <c r="J3332" s="1">
        <f t="shared" si="60"/>
        <v>0.01904761904761905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1</v>
      </c>
      <c r="U3332">
        <v>0</v>
      </c>
      <c r="V3332">
        <v>0</v>
      </c>
    </row>
    <row r="3333" spans="1:22" ht="12.75">
      <c r="B3333" t="str">
        <f t="shared" si="59"/>
        <v>2590District</v>
      </c>
      <c r="C3333">
        <v>2590</v>
      </c>
      <c r="D3333" t="s">
        <v>8</v>
      </c>
      <c r="G3333" t="s">
        <v>5</v>
      </c>
      <c r="H3333">
        <v>4</v>
      </c>
      <c r="I3333">
        <v>105</v>
      </c>
      <c r="J3333" s="1">
        <f t="shared" si="60"/>
        <v>0.0380952380952381</v>
      </c>
      <c r="K3333">
        <v>0</v>
      </c>
      <c r="L3333">
        <v>0</v>
      </c>
      <c r="M3333">
        <v>1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3</v>
      </c>
      <c r="T3333">
        <v>0</v>
      </c>
      <c r="U3333">
        <v>0</v>
      </c>
      <c r="V3333">
        <v>0</v>
      </c>
    </row>
    <row r="3334" spans="1:2" ht="12.75">
      <c r="B3334">
        <f t="shared" si="59"/>
      </c>
    </row>
    <row r="3335" spans="1:2" ht="12.75">
      <c r="A3335" t="s">
        <v>496</v>
      </c>
      <c r="B3335">
        <f t="shared" si="59"/>
      </c>
    </row>
    <row r="3336" spans="1:2" ht="12.75">
      <c r="B3336">
        <f t="shared" si="59"/>
      </c>
    </row>
    <row r="3337" spans="1:22" ht="12.75">
      <c r="B3337">
        <f t="shared" si="59"/>
      </c>
      <c r="G3337" t="s">
        <v>2</v>
      </c>
      <c r="H3337">
        <v>40</v>
      </c>
      <c r="I3337">
        <f>I3320+I3325+I3330</f>
        <v>324</v>
      </c>
      <c r="J3337" s="1">
        <f>H3337/I3337</f>
        <v>0.12345679012345678</v>
      </c>
      <c r="K3337">
        <v>0</v>
      </c>
      <c r="L3337">
        <v>0</v>
      </c>
      <c r="M3337">
        <v>0</v>
      </c>
      <c r="N3337">
        <v>8</v>
      </c>
      <c r="O3337">
        <v>0</v>
      </c>
      <c r="P3337">
        <v>0</v>
      </c>
      <c r="Q3337">
        <v>0</v>
      </c>
      <c r="R3337">
        <v>15</v>
      </c>
      <c r="S3337">
        <v>5</v>
      </c>
      <c r="T3337">
        <v>0</v>
      </c>
      <c r="U3337">
        <v>2</v>
      </c>
      <c r="V3337">
        <v>4</v>
      </c>
    </row>
    <row r="3338" spans="1:22" ht="12.75">
      <c r="B3338">
        <f t="shared" si="59"/>
      </c>
      <c r="G3338" t="s">
        <v>3</v>
      </c>
      <c r="H3338">
        <v>0</v>
      </c>
      <c r="I3338">
        <f>I3321+I3326+I3331</f>
        <v>324</v>
      </c>
      <c r="J3338" s="1">
        <f>H3338/I3338</f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</row>
    <row r="3339" spans="1:22" ht="12.75">
      <c r="B3339">
        <f t="shared" si="59"/>
      </c>
      <c r="G3339" t="s">
        <v>4</v>
      </c>
      <c r="H3339">
        <v>2</v>
      </c>
      <c r="I3339">
        <f>I3322+I3327+I3332</f>
        <v>324</v>
      </c>
      <c r="J3339" s="1">
        <f>H3339/I3339</f>
        <v>0.006172839506172839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1</v>
      </c>
      <c r="U3339">
        <v>0</v>
      </c>
      <c r="V3339">
        <v>0</v>
      </c>
    </row>
    <row r="3340" spans="1:22" ht="12.75">
      <c r="B3340" t="str">
        <f t="shared" si="59"/>
        <v>OURAYTotals:</v>
      </c>
      <c r="C3340" t="s">
        <v>149</v>
      </c>
      <c r="D3340" t="s">
        <v>9</v>
      </c>
      <c r="G3340" t="s">
        <v>5</v>
      </c>
      <c r="H3340">
        <v>13</v>
      </c>
      <c r="I3340">
        <f>I3323+I3328+I3333</f>
        <v>324</v>
      </c>
      <c r="J3340" s="1">
        <f>H3340/I3340</f>
        <v>0.040123456790123455</v>
      </c>
      <c r="K3340">
        <v>0</v>
      </c>
      <c r="L3340">
        <v>0</v>
      </c>
      <c r="M3340">
        <v>1</v>
      </c>
      <c r="N3340">
        <v>0</v>
      </c>
      <c r="O3340">
        <v>0</v>
      </c>
      <c r="P3340">
        <v>0</v>
      </c>
      <c r="Q3340">
        <v>0</v>
      </c>
      <c r="R3340">
        <v>4</v>
      </c>
      <c r="S3340">
        <v>3</v>
      </c>
      <c r="T3340">
        <v>0</v>
      </c>
      <c r="U3340">
        <v>0</v>
      </c>
      <c r="V3340">
        <v>4</v>
      </c>
    </row>
    <row r="3341" spans="1:2" ht="12.75">
      <c r="B3341">
        <f t="shared" si="59"/>
      </c>
    </row>
    <row r="3342" spans="1:2" ht="12.75">
      <c r="A3342" t="s">
        <v>497</v>
      </c>
      <c r="B3342">
        <f t="shared" si="59"/>
      </c>
    </row>
    <row r="3343" spans="1:2" ht="12.75">
      <c r="B3343">
        <f t="shared" si="59"/>
      </c>
    </row>
    <row r="3344" spans="1:22" ht="12.75">
      <c r="B3344">
        <f t="shared" si="59"/>
      </c>
      <c r="G3344" t="s">
        <v>2</v>
      </c>
      <c r="H3344">
        <v>51</v>
      </c>
      <c r="I3344">
        <f>I3337+I3313</f>
        <v>607</v>
      </c>
      <c r="J3344" s="1">
        <f>H3344/I3344</f>
        <v>0.08401976935749589</v>
      </c>
      <c r="K3344">
        <v>0</v>
      </c>
      <c r="L3344">
        <v>0</v>
      </c>
      <c r="M3344">
        <v>1</v>
      </c>
      <c r="N3344">
        <v>13</v>
      </c>
      <c r="O3344">
        <v>0</v>
      </c>
      <c r="P3344">
        <v>0</v>
      </c>
      <c r="Q3344">
        <v>0</v>
      </c>
      <c r="R3344">
        <v>15</v>
      </c>
      <c r="S3344">
        <v>10</v>
      </c>
      <c r="T3344">
        <v>0</v>
      </c>
      <c r="U3344">
        <v>2</v>
      </c>
      <c r="V3344">
        <v>4</v>
      </c>
    </row>
    <row r="3345" spans="1:22" ht="12.75">
      <c r="B3345">
        <f t="shared" si="59"/>
      </c>
      <c r="G3345" t="s">
        <v>3</v>
      </c>
      <c r="H3345">
        <v>1</v>
      </c>
      <c r="I3345">
        <f>I3338+I3314</f>
        <v>607</v>
      </c>
      <c r="J3345" s="1">
        <f>H3345/I3345</f>
        <v>0.0016474464579901153</v>
      </c>
      <c r="K3345">
        <v>0</v>
      </c>
      <c r="L3345">
        <v>0</v>
      </c>
      <c r="M3345">
        <v>0</v>
      </c>
      <c r="N3345">
        <v>0</v>
      </c>
      <c r="O3345">
        <v>1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</row>
    <row r="3346" spans="1:22" ht="12.75">
      <c r="B3346">
        <f t="shared" si="59"/>
      </c>
      <c r="G3346" t="s">
        <v>4</v>
      </c>
      <c r="H3346">
        <v>3</v>
      </c>
      <c r="I3346">
        <f>I3339+I3315</f>
        <v>607</v>
      </c>
      <c r="J3346" s="1">
        <f>H3346/I3346</f>
        <v>0.004942339373970346</v>
      </c>
      <c r="K3346">
        <v>0</v>
      </c>
      <c r="L3346">
        <v>0</v>
      </c>
      <c r="M3346">
        <v>0</v>
      </c>
      <c r="N3346">
        <v>0</v>
      </c>
      <c r="O3346">
        <v>1</v>
      </c>
      <c r="P3346">
        <v>0</v>
      </c>
      <c r="Q3346">
        <v>0</v>
      </c>
      <c r="R3346">
        <v>0</v>
      </c>
      <c r="S3346">
        <v>0</v>
      </c>
      <c r="T3346">
        <v>1</v>
      </c>
      <c r="U3346">
        <v>0</v>
      </c>
      <c r="V3346">
        <v>0</v>
      </c>
    </row>
    <row r="3347" spans="1:22" ht="12.75">
      <c r="B3347">
        <f t="shared" si="59"/>
      </c>
      <c r="G3347" t="s">
        <v>5</v>
      </c>
      <c r="H3347">
        <v>13</v>
      </c>
      <c r="I3347">
        <f>I3340+I3316</f>
        <v>607</v>
      </c>
      <c r="J3347" s="1">
        <f>H3347/I3347</f>
        <v>0.0214168039538715</v>
      </c>
      <c r="K3347">
        <v>0</v>
      </c>
      <c r="L3347">
        <v>0</v>
      </c>
      <c r="M3347">
        <v>1</v>
      </c>
      <c r="N3347">
        <v>0</v>
      </c>
      <c r="O3347">
        <v>0</v>
      </c>
      <c r="P3347">
        <v>0</v>
      </c>
      <c r="Q3347">
        <v>0</v>
      </c>
      <c r="R3347">
        <v>4</v>
      </c>
      <c r="S3347">
        <v>3</v>
      </c>
      <c r="T3347">
        <v>0</v>
      </c>
      <c r="U3347">
        <v>0</v>
      </c>
      <c r="V3347">
        <v>4</v>
      </c>
    </row>
    <row r="3348" spans="1:3" ht="12.75">
      <c r="B3348" t="str">
        <f t="shared" si="59"/>
        <v>PARK</v>
      </c>
      <c r="C3348" t="s">
        <v>99</v>
      </c>
    </row>
    <row r="3349" spans="1:2" ht="12.75">
      <c r="B3349">
        <f t="shared" si="59"/>
      </c>
    </row>
    <row r="3350" spans="1:2" ht="12.75">
      <c r="A3350" t="s">
        <v>99</v>
      </c>
      <c r="B3350">
        <f t="shared" si="59"/>
      </c>
    </row>
    <row r="3351" spans="1:4" ht="12.75">
      <c r="B3351" t="str">
        <f t="shared" si="59"/>
        <v>2600PLATTE</v>
      </c>
      <c r="C3351">
        <v>2600</v>
      </c>
      <c r="D3351" t="s">
        <v>151</v>
      </c>
    </row>
    <row r="3352" spans="1:2" ht="12.75">
      <c r="B3352">
        <f t="shared" si="59"/>
      </c>
    </row>
    <row r="3353" spans="1:2" ht="12.75">
      <c r="A3353" t="s">
        <v>498</v>
      </c>
      <c r="B3353">
        <f t="shared" si="59"/>
      </c>
    </row>
    <row r="3354" spans="1:2" ht="12.75">
      <c r="B3354">
        <f t="shared" si="59"/>
      </c>
    </row>
    <row r="3355" spans="1:22" ht="12.75">
      <c r="B3355">
        <f t="shared" si="59"/>
      </c>
      <c r="F3355" t="s">
        <v>1</v>
      </c>
      <c r="G3355" t="s">
        <v>2</v>
      </c>
      <c r="H3355">
        <v>27</v>
      </c>
      <c r="I3355">
        <v>614</v>
      </c>
      <c r="J3355" s="1">
        <f>H3355/I3355</f>
        <v>0.043973941368078175</v>
      </c>
      <c r="K3355">
        <v>0</v>
      </c>
      <c r="L3355">
        <v>0</v>
      </c>
      <c r="M3355">
        <v>0</v>
      </c>
      <c r="N3355">
        <v>8</v>
      </c>
      <c r="O3355">
        <v>0</v>
      </c>
      <c r="P3355">
        <v>0</v>
      </c>
      <c r="Q3355">
        <v>0</v>
      </c>
      <c r="R3355">
        <v>0</v>
      </c>
      <c r="S3355">
        <v>14</v>
      </c>
      <c r="T3355">
        <v>1</v>
      </c>
      <c r="U3355">
        <v>0</v>
      </c>
      <c r="V3355">
        <v>0</v>
      </c>
    </row>
    <row r="3356" spans="1:22" ht="12.75">
      <c r="B3356">
        <f t="shared" si="59"/>
      </c>
      <c r="G3356" t="s">
        <v>3</v>
      </c>
      <c r="H3356">
        <v>0</v>
      </c>
      <c r="I3356">
        <v>614</v>
      </c>
      <c r="J3356" s="1">
        <f>H3356/I3356</f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</row>
    <row r="3357" spans="1:22" ht="12.75">
      <c r="B3357">
        <f t="shared" si="59"/>
      </c>
      <c r="G3357" t="s">
        <v>4</v>
      </c>
      <c r="H3357">
        <v>0</v>
      </c>
      <c r="I3357">
        <v>614</v>
      </c>
      <c r="J3357" s="1">
        <f>H3357/I3357</f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>
        <v>0</v>
      </c>
      <c r="R3357">
        <v>0</v>
      </c>
      <c r="S3357">
        <v>0</v>
      </c>
      <c r="T3357">
        <v>0</v>
      </c>
      <c r="U3357">
        <v>0</v>
      </c>
      <c r="V3357">
        <v>0</v>
      </c>
    </row>
    <row r="3358" spans="1:22" ht="12.75">
      <c r="B3358">
        <f t="shared" si="59"/>
      </c>
      <c r="G3358" t="s">
        <v>5</v>
      </c>
      <c r="H3358">
        <v>0</v>
      </c>
      <c r="I3358">
        <v>614</v>
      </c>
      <c r="J3358" s="1">
        <f>H3358/I3358</f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</row>
    <row r="3359" spans="1:2" ht="12.75">
      <c r="B3359">
        <f t="shared" si="59"/>
      </c>
    </row>
    <row r="3360" spans="1:22" ht="12.75">
      <c r="B3360">
        <f t="shared" si="59"/>
      </c>
      <c r="F3360" t="s">
        <v>6</v>
      </c>
      <c r="G3360" t="s">
        <v>2</v>
      </c>
      <c r="H3360">
        <v>89</v>
      </c>
      <c r="I3360">
        <v>359</v>
      </c>
      <c r="J3360" s="1">
        <f>H3360/I3360</f>
        <v>0.2479108635097493</v>
      </c>
      <c r="K3360">
        <v>1</v>
      </c>
      <c r="L3360">
        <v>0</v>
      </c>
      <c r="M3360">
        <v>0</v>
      </c>
      <c r="N3360">
        <v>16</v>
      </c>
      <c r="O3360">
        <v>1</v>
      </c>
      <c r="P3360">
        <v>0</v>
      </c>
      <c r="Q3360">
        <v>0</v>
      </c>
      <c r="R3360">
        <v>27</v>
      </c>
      <c r="S3360">
        <v>44</v>
      </c>
      <c r="T3360">
        <v>0</v>
      </c>
      <c r="U3360">
        <v>0</v>
      </c>
      <c r="V3360">
        <v>0</v>
      </c>
    </row>
    <row r="3361" spans="1:22" ht="12.75">
      <c r="B3361">
        <f t="shared" si="59"/>
      </c>
      <c r="G3361" t="s">
        <v>3</v>
      </c>
      <c r="H3361">
        <v>0</v>
      </c>
      <c r="I3361">
        <v>359</v>
      </c>
      <c r="J3361" s="1">
        <f>H3361/I3361</f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</row>
    <row r="3362" spans="1:22" ht="12.75">
      <c r="B3362">
        <f t="shared" si="59"/>
      </c>
      <c r="G3362" t="s">
        <v>4</v>
      </c>
      <c r="H3362">
        <v>2</v>
      </c>
      <c r="I3362">
        <v>359</v>
      </c>
      <c r="J3362" s="1">
        <f>H3362/I3362</f>
        <v>0.005571030640668524</v>
      </c>
      <c r="K3362">
        <v>1</v>
      </c>
      <c r="L3362">
        <v>0</v>
      </c>
      <c r="M3362">
        <v>0</v>
      </c>
      <c r="N3362">
        <v>0</v>
      </c>
      <c r="O3362">
        <v>1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</row>
    <row r="3363" spans="1:22" ht="12.75">
      <c r="B3363">
        <f t="shared" si="59"/>
      </c>
      <c r="G3363" t="s">
        <v>5</v>
      </c>
      <c r="H3363">
        <v>7</v>
      </c>
      <c r="I3363">
        <v>359</v>
      </c>
      <c r="J3363" s="1">
        <f>H3363/I3363</f>
        <v>0.019498607242339833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7</v>
      </c>
      <c r="S3363">
        <v>0</v>
      </c>
      <c r="T3363">
        <v>0</v>
      </c>
      <c r="U3363">
        <v>0</v>
      </c>
      <c r="V3363">
        <v>0</v>
      </c>
    </row>
    <row r="3364" spans="1:2" ht="12.75">
      <c r="B3364">
        <f t="shared" si="59"/>
      </c>
    </row>
    <row r="3365" spans="1:22" ht="12.75">
      <c r="B3365">
        <f t="shared" si="59"/>
      </c>
      <c r="F3365" t="s">
        <v>7</v>
      </c>
      <c r="G3365" t="s">
        <v>2</v>
      </c>
      <c r="H3365">
        <v>183</v>
      </c>
      <c r="I3365">
        <v>535</v>
      </c>
      <c r="J3365" s="1">
        <f>H3365/I3365</f>
        <v>0.34205607476635513</v>
      </c>
      <c r="K3365">
        <v>4</v>
      </c>
      <c r="L3365">
        <v>2</v>
      </c>
      <c r="M3365">
        <v>18</v>
      </c>
      <c r="N3365">
        <v>16</v>
      </c>
      <c r="O3365">
        <v>0</v>
      </c>
      <c r="P3365">
        <v>0</v>
      </c>
      <c r="Q3365">
        <v>10</v>
      </c>
      <c r="R3365">
        <v>70</v>
      </c>
      <c r="S3365">
        <v>0</v>
      </c>
      <c r="T3365">
        <v>3</v>
      </c>
      <c r="U3365">
        <v>0</v>
      </c>
      <c r="V3365">
        <v>60</v>
      </c>
    </row>
    <row r="3366" spans="1:22" ht="12.75">
      <c r="B3366">
        <f aca="true" t="shared" si="61" ref="B3366:B3424">CONCATENATE(C3366,D3366,E3366)</f>
      </c>
      <c r="G3366" t="s">
        <v>3</v>
      </c>
      <c r="H3366">
        <v>11</v>
      </c>
      <c r="I3366">
        <v>535</v>
      </c>
      <c r="J3366" s="1">
        <f>H3366/I3366</f>
        <v>0.020560747663551402</v>
      </c>
      <c r="K3366">
        <v>6</v>
      </c>
      <c r="L3366">
        <v>0</v>
      </c>
      <c r="M3366">
        <v>0</v>
      </c>
      <c r="N3366">
        <v>0</v>
      </c>
      <c r="O3366">
        <v>3</v>
      </c>
      <c r="P3366">
        <v>0</v>
      </c>
      <c r="Q3366">
        <v>1</v>
      </c>
      <c r="R3366">
        <v>1</v>
      </c>
      <c r="S3366">
        <v>0</v>
      </c>
      <c r="T3366">
        <v>0</v>
      </c>
      <c r="U3366">
        <v>0</v>
      </c>
      <c r="V3366">
        <v>0</v>
      </c>
    </row>
    <row r="3367" spans="1:22" ht="12.75">
      <c r="B3367">
        <f t="shared" si="61"/>
      </c>
      <c r="G3367" t="s">
        <v>4</v>
      </c>
      <c r="H3367">
        <v>29</v>
      </c>
      <c r="I3367">
        <v>535</v>
      </c>
      <c r="J3367" s="1">
        <f>H3367/I3367</f>
        <v>0.05420560747663551</v>
      </c>
      <c r="K3367">
        <v>10</v>
      </c>
      <c r="L3367">
        <v>2</v>
      </c>
      <c r="M3367">
        <v>0</v>
      </c>
      <c r="N3367">
        <v>2</v>
      </c>
      <c r="O3367">
        <v>3</v>
      </c>
      <c r="P3367">
        <v>0</v>
      </c>
      <c r="Q3367">
        <v>7</v>
      </c>
      <c r="R3367">
        <v>2</v>
      </c>
      <c r="S3367">
        <v>0</v>
      </c>
      <c r="T3367">
        <v>2</v>
      </c>
      <c r="U3367">
        <v>0</v>
      </c>
      <c r="V3367">
        <v>1</v>
      </c>
    </row>
    <row r="3368" spans="1:22" ht="12.75">
      <c r="B3368" t="str">
        <f t="shared" si="61"/>
        <v>2600District</v>
      </c>
      <c r="C3368">
        <v>2600</v>
      </c>
      <c r="D3368" t="s">
        <v>8</v>
      </c>
      <c r="G3368" t="s">
        <v>5</v>
      </c>
      <c r="H3368">
        <v>0</v>
      </c>
      <c r="I3368">
        <v>535</v>
      </c>
      <c r="J3368" s="1">
        <f>H3368/I3368</f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</row>
    <row r="3369" spans="1:2" ht="12.75">
      <c r="B3369">
        <f t="shared" si="61"/>
      </c>
    </row>
    <row r="3370" spans="1:2" ht="12.75">
      <c r="A3370" t="s">
        <v>499</v>
      </c>
      <c r="B3370">
        <f t="shared" si="61"/>
      </c>
    </row>
    <row r="3371" spans="1:2" ht="12.75">
      <c r="B3371">
        <f t="shared" si="61"/>
      </c>
    </row>
    <row r="3372" spans="1:22" ht="12.75">
      <c r="B3372">
        <f t="shared" si="61"/>
      </c>
      <c r="G3372" t="s">
        <v>2</v>
      </c>
      <c r="H3372">
        <v>299</v>
      </c>
      <c r="I3372">
        <f>I3355+I3360+I3365</f>
        <v>1508</v>
      </c>
      <c r="J3372" s="1">
        <f>H3372/I3372</f>
        <v>0.19827586206896552</v>
      </c>
      <c r="K3372">
        <v>5</v>
      </c>
      <c r="L3372">
        <v>2</v>
      </c>
      <c r="M3372">
        <v>18</v>
      </c>
      <c r="N3372">
        <v>40</v>
      </c>
      <c r="O3372">
        <v>1</v>
      </c>
      <c r="P3372">
        <v>0</v>
      </c>
      <c r="Q3372">
        <v>10</v>
      </c>
      <c r="R3372">
        <v>97</v>
      </c>
      <c r="S3372">
        <v>58</v>
      </c>
      <c r="T3372">
        <v>4</v>
      </c>
      <c r="U3372">
        <v>0</v>
      </c>
      <c r="V3372">
        <v>60</v>
      </c>
    </row>
    <row r="3373" spans="1:22" ht="12.75">
      <c r="B3373">
        <f t="shared" si="61"/>
      </c>
      <c r="G3373" t="s">
        <v>3</v>
      </c>
      <c r="H3373">
        <v>11</v>
      </c>
      <c r="I3373">
        <f>I3356+I3361+I3366</f>
        <v>1508</v>
      </c>
      <c r="J3373" s="1">
        <f>H3373/I3373</f>
        <v>0.007294429708222812</v>
      </c>
      <c r="K3373">
        <v>6</v>
      </c>
      <c r="L3373">
        <v>0</v>
      </c>
      <c r="M3373">
        <v>0</v>
      </c>
      <c r="N3373">
        <v>0</v>
      </c>
      <c r="O3373">
        <v>3</v>
      </c>
      <c r="P3373">
        <v>0</v>
      </c>
      <c r="Q3373">
        <v>1</v>
      </c>
      <c r="R3373">
        <v>1</v>
      </c>
      <c r="S3373">
        <v>0</v>
      </c>
      <c r="T3373">
        <v>0</v>
      </c>
      <c r="U3373">
        <v>0</v>
      </c>
      <c r="V3373">
        <v>0</v>
      </c>
    </row>
    <row r="3374" spans="1:22" ht="12.75">
      <c r="B3374">
        <f t="shared" si="61"/>
      </c>
      <c r="G3374" t="s">
        <v>4</v>
      </c>
      <c r="H3374">
        <v>31</v>
      </c>
      <c r="I3374">
        <f>I3357+I3362+I3367</f>
        <v>1508</v>
      </c>
      <c r="J3374" s="1">
        <f>H3374/I3374</f>
        <v>0.020557029177718834</v>
      </c>
      <c r="K3374">
        <v>11</v>
      </c>
      <c r="L3374">
        <v>2</v>
      </c>
      <c r="M3374">
        <v>0</v>
      </c>
      <c r="N3374">
        <v>2</v>
      </c>
      <c r="O3374">
        <v>3</v>
      </c>
      <c r="P3374">
        <v>0</v>
      </c>
      <c r="Q3374">
        <v>7</v>
      </c>
      <c r="R3374">
        <v>2</v>
      </c>
      <c r="S3374">
        <v>0</v>
      </c>
      <c r="T3374">
        <v>2</v>
      </c>
      <c r="U3374">
        <v>0</v>
      </c>
      <c r="V3374">
        <v>1</v>
      </c>
    </row>
    <row r="3375" spans="1:22" ht="12.75">
      <c r="B3375" t="str">
        <f t="shared" si="61"/>
        <v>2610PARK</v>
      </c>
      <c r="C3375">
        <v>2610</v>
      </c>
      <c r="D3375" t="s">
        <v>99</v>
      </c>
      <c r="G3375" t="s">
        <v>5</v>
      </c>
      <c r="H3375">
        <v>7</v>
      </c>
      <c r="I3375">
        <f>I3358+I3363+I3368</f>
        <v>1508</v>
      </c>
      <c r="J3375" s="1">
        <f>H3375/I3375</f>
        <v>0.004641909814323607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7</v>
      </c>
      <c r="S3375">
        <v>0</v>
      </c>
      <c r="T3375">
        <v>0</v>
      </c>
      <c r="U3375">
        <v>0</v>
      </c>
      <c r="V3375">
        <v>0</v>
      </c>
    </row>
    <row r="3376" spans="1:2" ht="12.75">
      <c r="B3376">
        <f t="shared" si="61"/>
      </c>
    </row>
    <row r="3377" spans="1:2" ht="12.75">
      <c r="A3377" t="s">
        <v>500</v>
      </c>
      <c r="B3377">
        <f t="shared" si="61"/>
      </c>
    </row>
    <row r="3378" spans="1:2" ht="12.75">
      <c r="B3378">
        <f t="shared" si="61"/>
      </c>
    </row>
    <row r="3379" spans="1:22" ht="12.75">
      <c r="B3379">
        <f t="shared" si="61"/>
      </c>
      <c r="F3379" t="s">
        <v>1</v>
      </c>
      <c r="G3379" t="s">
        <v>2</v>
      </c>
      <c r="H3379">
        <v>48</v>
      </c>
      <c r="I3379">
        <v>425</v>
      </c>
      <c r="J3379" s="1">
        <f>H3379/I3379</f>
        <v>0.11294117647058824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20</v>
      </c>
      <c r="S3379">
        <v>27</v>
      </c>
      <c r="T3379">
        <v>1</v>
      </c>
      <c r="U3379">
        <v>0</v>
      </c>
      <c r="V3379">
        <v>0</v>
      </c>
    </row>
    <row r="3380" spans="1:22" ht="12.75">
      <c r="B3380">
        <f t="shared" si="61"/>
      </c>
      <c r="G3380" t="s">
        <v>3</v>
      </c>
      <c r="H3380">
        <v>0</v>
      </c>
      <c r="I3380">
        <v>425</v>
      </c>
      <c r="J3380" s="1">
        <f>H3380/I3380</f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</row>
    <row r="3381" spans="1:22" ht="12.75">
      <c r="B3381">
        <f t="shared" si="61"/>
      </c>
      <c r="G3381" t="s">
        <v>4</v>
      </c>
      <c r="H3381">
        <v>0</v>
      </c>
      <c r="I3381">
        <v>425</v>
      </c>
      <c r="J3381" s="1">
        <f>H3381/I3381</f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</row>
    <row r="3382" spans="1:22" ht="12.75">
      <c r="B3382">
        <f t="shared" si="61"/>
      </c>
      <c r="G3382" t="s">
        <v>5</v>
      </c>
      <c r="H3382">
        <v>0</v>
      </c>
      <c r="I3382">
        <v>425</v>
      </c>
      <c r="J3382" s="1">
        <f>H3382/I3382</f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</row>
    <row r="3383" spans="1:2" ht="12.75">
      <c r="B3383">
        <f t="shared" si="61"/>
      </c>
    </row>
    <row r="3384" spans="1:22" ht="12.75">
      <c r="B3384">
        <f t="shared" si="61"/>
      </c>
      <c r="F3384" t="s">
        <v>6</v>
      </c>
      <c r="G3384" t="s">
        <v>2</v>
      </c>
      <c r="H3384">
        <v>17</v>
      </c>
      <c r="I3384">
        <v>114</v>
      </c>
      <c r="J3384" s="1">
        <f>H3384/I3384</f>
        <v>0.14912280701754385</v>
      </c>
      <c r="K3384">
        <v>0</v>
      </c>
      <c r="L3384">
        <v>0</v>
      </c>
      <c r="M3384">
        <v>0</v>
      </c>
      <c r="N3384">
        <v>3</v>
      </c>
      <c r="O3384">
        <v>0</v>
      </c>
      <c r="P3384">
        <v>0</v>
      </c>
      <c r="Q3384">
        <v>0</v>
      </c>
      <c r="R3384">
        <v>6</v>
      </c>
      <c r="S3384">
        <v>4</v>
      </c>
      <c r="T3384">
        <v>0</v>
      </c>
      <c r="U3384">
        <v>1</v>
      </c>
      <c r="V3384">
        <v>3</v>
      </c>
    </row>
    <row r="3385" spans="1:22" ht="12.75">
      <c r="B3385">
        <f t="shared" si="61"/>
      </c>
      <c r="G3385" t="s">
        <v>3</v>
      </c>
      <c r="H3385">
        <v>0</v>
      </c>
      <c r="I3385">
        <v>114</v>
      </c>
      <c r="J3385" s="1">
        <f>H3385/I3385</f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</row>
    <row r="3386" spans="1:22" ht="12.75">
      <c r="B3386">
        <f t="shared" si="61"/>
      </c>
      <c r="G3386" t="s">
        <v>4</v>
      </c>
      <c r="H3386">
        <v>0</v>
      </c>
      <c r="I3386">
        <v>114</v>
      </c>
      <c r="J3386" s="1">
        <f>H3386/I3386</f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</row>
    <row r="3387" spans="1:22" ht="12.75">
      <c r="B3387">
        <f t="shared" si="61"/>
      </c>
      <c r="G3387" t="s">
        <v>5</v>
      </c>
      <c r="H3387">
        <v>0</v>
      </c>
      <c r="I3387">
        <v>114</v>
      </c>
      <c r="J3387" s="1">
        <f>H3387/I3387</f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</row>
    <row r="3388" spans="1:2" ht="12.75">
      <c r="B3388">
        <f t="shared" si="61"/>
      </c>
    </row>
    <row r="3389" spans="1:22" ht="12.75">
      <c r="B3389">
        <f t="shared" si="61"/>
      </c>
      <c r="F3389" t="s">
        <v>7</v>
      </c>
      <c r="G3389" t="s">
        <v>2</v>
      </c>
      <c r="H3389">
        <v>46</v>
      </c>
      <c r="I3389">
        <v>148</v>
      </c>
      <c r="J3389" s="1">
        <f>H3389/I3389</f>
        <v>0.3108108108108108</v>
      </c>
      <c r="K3389">
        <v>8</v>
      </c>
      <c r="L3389">
        <v>0</v>
      </c>
      <c r="M3389">
        <v>8</v>
      </c>
      <c r="N3389">
        <v>0</v>
      </c>
      <c r="O3389">
        <v>1</v>
      </c>
      <c r="P3389">
        <v>0</v>
      </c>
      <c r="Q3389">
        <v>0</v>
      </c>
      <c r="R3389">
        <v>12</v>
      </c>
      <c r="S3389">
        <v>4</v>
      </c>
      <c r="T3389">
        <v>1</v>
      </c>
      <c r="U3389">
        <v>11</v>
      </c>
      <c r="V3389">
        <v>1</v>
      </c>
    </row>
    <row r="3390" spans="1:22" ht="12.75">
      <c r="B3390">
        <f t="shared" si="61"/>
      </c>
      <c r="G3390" t="s">
        <v>3</v>
      </c>
      <c r="H3390">
        <v>4</v>
      </c>
      <c r="I3390">
        <v>148</v>
      </c>
      <c r="J3390" s="1">
        <f>H3390/I3390</f>
        <v>0.02702702702702703</v>
      </c>
      <c r="K3390">
        <v>1</v>
      </c>
      <c r="L3390">
        <v>0</v>
      </c>
      <c r="M3390">
        <v>0</v>
      </c>
      <c r="N3390">
        <v>0</v>
      </c>
      <c r="O3390">
        <v>1</v>
      </c>
      <c r="P3390">
        <v>0</v>
      </c>
      <c r="Q3390">
        <v>0</v>
      </c>
      <c r="R3390">
        <v>0</v>
      </c>
      <c r="S3390">
        <v>2</v>
      </c>
      <c r="T3390">
        <v>0</v>
      </c>
      <c r="U3390">
        <v>0</v>
      </c>
      <c r="V3390">
        <v>0</v>
      </c>
    </row>
    <row r="3391" spans="1:22" ht="12.75">
      <c r="B3391">
        <f t="shared" si="61"/>
      </c>
      <c r="G3391" t="s">
        <v>4</v>
      </c>
      <c r="H3391">
        <v>4</v>
      </c>
      <c r="I3391">
        <v>148</v>
      </c>
      <c r="J3391" s="1">
        <f>H3391/I3391</f>
        <v>0.02702702702702703</v>
      </c>
      <c r="K3391">
        <v>3</v>
      </c>
      <c r="L3391">
        <v>0</v>
      </c>
      <c r="M3391">
        <v>0</v>
      </c>
      <c r="N3391">
        <v>0</v>
      </c>
      <c r="O3391">
        <v>1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</row>
    <row r="3392" spans="1:22" ht="12.75">
      <c r="B3392" t="str">
        <f t="shared" si="61"/>
        <v>2610District</v>
      </c>
      <c r="C3392">
        <v>2610</v>
      </c>
      <c r="D3392" t="s">
        <v>8</v>
      </c>
      <c r="G3392" t="s">
        <v>5</v>
      </c>
      <c r="H3392">
        <v>0</v>
      </c>
      <c r="I3392">
        <v>148</v>
      </c>
      <c r="J3392" s="1">
        <f>H3392/I3392</f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</row>
    <row r="3393" spans="1:2" ht="12.75">
      <c r="B3393">
        <f t="shared" si="61"/>
      </c>
    </row>
    <row r="3394" spans="1:2" ht="12.75">
      <c r="A3394" t="s">
        <v>501</v>
      </c>
      <c r="B3394">
        <f t="shared" si="61"/>
      </c>
    </row>
    <row r="3395" spans="1:2" ht="12.75">
      <c r="B3395">
        <f t="shared" si="61"/>
      </c>
    </row>
    <row r="3396" spans="1:22" ht="12.75">
      <c r="B3396">
        <f t="shared" si="61"/>
      </c>
      <c r="G3396" t="s">
        <v>2</v>
      </c>
      <c r="H3396">
        <v>111</v>
      </c>
      <c r="I3396">
        <f>I3379+I3384+I3389</f>
        <v>687</v>
      </c>
      <c r="J3396" s="1">
        <f>H3396/I3396</f>
        <v>0.1615720524017467</v>
      </c>
      <c r="K3396">
        <v>8</v>
      </c>
      <c r="L3396">
        <v>0</v>
      </c>
      <c r="M3396">
        <v>8</v>
      </c>
      <c r="N3396">
        <v>3</v>
      </c>
      <c r="O3396">
        <v>1</v>
      </c>
      <c r="P3396">
        <v>0</v>
      </c>
      <c r="Q3396">
        <v>0</v>
      </c>
      <c r="R3396">
        <v>38</v>
      </c>
      <c r="S3396">
        <v>35</v>
      </c>
      <c r="T3396">
        <v>2</v>
      </c>
      <c r="U3396">
        <v>12</v>
      </c>
      <c r="V3396">
        <v>4</v>
      </c>
    </row>
    <row r="3397" spans="1:22" ht="12.75">
      <c r="B3397">
        <f t="shared" si="61"/>
      </c>
      <c r="G3397" t="s">
        <v>3</v>
      </c>
      <c r="H3397">
        <v>4</v>
      </c>
      <c r="I3397">
        <f>I3380+I3385+I3390</f>
        <v>687</v>
      </c>
      <c r="J3397" s="1">
        <f>H3397/I3397</f>
        <v>0.005822416302765648</v>
      </c>
      <c r="K3397">
        <v>1</v>
      </c>
      <c r="L3397">
        <v>0</v>
      </c>
      <c r="M3397">
        <v>0</v>
      </c>
      <c r="N3397">
        <v>0</v>
      </c>
      <c r="O3397">
        <v>1</v>
      </c>
      <c r="P3397">
        <v>0</v>
      </c>
      <c r="Q3397">
        <v>0</v>
      </c>
      <c r="R3397">
        <v>0</v>
      </c>
      <c r="S3397">
        <v>2</v>
      </c>
      <c r="T3397">
        <v>0</v>
      </c>
      <c r="U3397">
        <v>0</v>
      </c>
      <c r="V3397">
        <v>0</v>
      </c>
    </row>
    <row r="3398" spans="1:22" ht="12.75">
      <c r="B3398">
        <f t="shared" si="61"/>
      </c>
      <c r="G3398" t="s">
        <v>4</v>
      </c>
      <c r="H3398">
        <v>4</v>
      </c>
      <c r="I3398">
        <f>I3381+I3386+I3391</f>
        <v>687</v>
      </c>
      <c r="J3398" s="1">
        <f>H3398/I3398</f>
        <v>0.005822416302765648</v>
      </c>
      <c r="K3398">
        <v>3</v>
      </c>
      <c r="L3398">
        <v>0</v>
      </c>
      <c r="M3398">
        <v>0</v>
      </c>
      <c r="N3398">
        <v>0</v>
      </c>
      <c r="O3398">
        <v>1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</row>
    <row r="3399" spans="1:22" ht="12.75">
      <c r="B3399" t="str">
        <f t="shared" si="61"/>
        <v>PARKTotals:</v>
      </c>
      <c r="C3399" t="s">
        <v>99</v>
      </c>
      <c r="D3399" t="s">
        <v>9</v>
      </c>
      <c r="G3399" t="s">
        <v>5</v>
      </c>
      <c r="H3399">
        <v>0</v>
      </c>
      <c r="I3399">
        <f>I3382+I3387+I3392</f>
        <v>687</v>
      </c>
      <c r="J3399" s="1">
        <f>H3399/I3399</f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</row>
    <row r="3400" spans="1:2" ht="12.75">
      <c r="B3400">
        <f t="shared" si="61"/>
      </c>
    </row>
    <row r="3401" spans="1:2" ht="12.75">
      <c r="A3401" t="s">
        <v>502</v>
      </c>
      <c r="B3401">
        <f t="shared" si="61"/>
      </c>
    </row>
    <row r="3402" spans="1:2" ht="12.75">
      <c r="B3402">
        <f t="shared" si="61"/>
      </c>
    </row>
    <row r="3403" spans="1:22" ht="12.75">
      <c r="B3403">
        <f t="shared" si="61"/>
      </c>
      <c r="G3403" t="s">
        <v>2</v>
      </c>
      <c r="H3403">
        <v>410</v>
      </c>
      <c r="I3403">
        <f>I3396+I3372</f>
        <v>2195</v>
      </c>
      <c r="J3403" s="1">
        <f>H3403/I3403</f>
        <v>0.1867881548974943</v>
      </c>
      <c r="K3403">
        <v>13</v>
      </c>
      <c r="L3403">
        <v>2</v>
      </c>
      <c r="M3403">
        <v>26</v>
      </c>
      <c r="N3403">
        <v>43</v>
      </c>
      <c r="O3403">
        <v>2</v>
      </c>
      <c r="P3403">
        <v>0</v>
      </c>
      <c r="Q3403">
        <v>10</v>
      </c>
      <c r="R3403">
        <v>135</v>
      </c>
      <c r="S3403">
        <v>93</v>
      </c>
      <c r="T3403">
        <v>6</v>
      </c>
      <c r="U3403">
        <v>12</v>
      </c>
      <c r="V3403">
        <v>64</v>
      </c>
    </row>
    <row r="3404" spans="1:22" ht="12.75">
      <c r="B3404">
        <f t="shared" si="61"/>
      </c>
      <c r="G3404" t="s">
        <v>3</v>
      </c>
      <c r="H3404">
        <v>15</v>
      </c>
      <c r="I3404">
        <f>I3397+I3373</f>
        <v>2195</v>
      </c>
      <c r="J3404" s="1">
        <f>H3404/I3404</f>
        <v>0.00683371298405467</v>
      </c>
      <c r="K3404">
        <v>7</v>
      </c>
      <c r="L3404">
        <v>0</v>
      </c>
      <c r="M3404">
        <v>0</v>
      </c>
      <c r="N3404">
        <v>0</v>
      </c>
      <c r="O3404">
        <v>4</v>
      </c>
      <c r="P3404">
        <v>0</v>
      </c>
      <c r="Q3404">
        <v>1</v>
      </c>
      <c r="R3404">
        <v>1</v>
      </c>
      <c r="S3404">
        <v>2</v>
      </c>
      <c r="T3404">
        <v>0</v>
      </c>
      <c r="U3404">
        <v>0</v>
      </c>
      <c r="V3404">
        <v>0</v>
      </c>
    </row>
    <row r="3405" spans="1:22" ht="12.75">
      <c r="B3405">
        <f t="shared" si="61"/>
      </c>
      <c r="G3405" t="s">
        <v>4</v>
      </c>
      <c r="H3405">
        <v>35</v>
      </c>
      <c r="I3405">
        <f>I3398+I3374</f>
        <v>2195</v>
      </c>
      <c r="J3405" s="1">
        <f>H3405/I3405</f>
        <v>0.015945330296127564</v>
      </c>
      <c r="K3405">
        <v>14</v>
      </c>
      <c r="L3405">
        <v>2</v>
      </c>
      <c r="M3405">
        <v>0</v>
      </c>
      <c r="N3405">
        <v>2</v>
      </c>
      <c r="O3405">
        <v>5</v>
      </c>
      <c r="P3405">
        <v>0</v>
      </c>
      <c r="Q3405">
        <v>7</v>
      </c>
      <c r="R3405">
        <v>2</v>
      </c>
      <c r="S3405">
        <v>0</v>
      </c>
      <c r="T3405">
        <v>2</v>
      </c>
      <c r="U3405">
        <v>0</v>
      </c>
      <c r="V3405">
        <v>1</v>
      </c>
    </row>
    <row r="3406" spans="1:22" ht="12.75">
      <c r="B3406">
        <f t="shared" si="61"/>
      </c>
      <c r="G3406" t="s">
        <v>5</v>
      </c>
      <c r="H3406">
        <v>7</v>
      </c>
      <c r="I3406">
        <f>I3399+I3375</f>
        <v>2195</v>
      </c>
      <c r="J3406" s="1">
        <f>H3406/I3406</f>
        <v>0.0031890660592255125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7</v>
      </c>
      <c r="S3406">
        <v>0</v>
      </c>
      <c r="T3406">
        <v>0</v>
      </c>
      <c r="U3406">
        <v>0</v>
      </c>
      <c r="V3406">
        <v>0</v>
      </c>
    </row>
    <row r="3407" spans="1:3" ht="12.75">
      <c r="B3407" t="str">
        <f t="shared" si="61"/>
        <v>PHILLIPS</v>
      </c>
      <c r="C3407" t="s">
        <v>152</v>
      </c>
    </row>
    <row r="3408" spans="1:2" ht="12.75">
      <c r="B3408">
        <f t="shared" si="61"/>
      </c>
    </row>
    <row r="3409" spans="1:2" ht="12.75">
      <c r="A3409" t="s">
        <v>152</v>
      </c>
      <c r="B3409">
        <f t="shared" si="61"/>
      </c>
    </row>
    <row r="3410" spans="1:4" ht="12.75">
      <c r="B3410" t="str">
        <f t="shared" si="61"/>
        <v>2620HOLYOKE</v>
      </c>
      <c r="C3410">
        <v>2620</v>
      </c>
      <c r="D3410" t="s">
        <v>153</v>
      </c>
    </row>
    <row r="3411" spans="1:2" ht="12.75">
      <c r="B3411">
        <f t="shared" si="61"/>
      </c>
    </row>
    <row r="3412" spans="1:2" ht="12.75">
      <c r="A3412" t="s">
        <v>503</v>
      </c>
      <c r="B3412">
        <f t="shared" si="61"/>
      </c>
    </row>
    <row r="3413" spans="1:2" ht="12.75">
      <c r="B3413">
        <f t="shared" si="61"/>
      </c>
    </row>
    <row r="3414" spans="1:22" ht="12.75">
      <c r="B3414">
        <f t="shared" si="61"/>
      </c>
      <c r="F3414" t="s">
        <v>1</v>
      </c>
      <c r="G3414" t="s">
        <v>2</v>
      </c>
      <c r="H3414">
        <v>22</v>
      </c>
      <c r="I3414">
        <v>368</v>
      </c>
      <c r="J3414" s="1">
        <f>H3414/I3414</f>
        <v>0.059782608695652176</v>
      </c>
      <c r="K3414">
        <v>0</v>
      </c>
      <c r="L3414">
        <v>0</v>
      </c>
      <c r="M3414">
        <v>0</v>
      </c>
      <c r="N3414">
        <v>3</v>
      </c>
      <c r="O3414">
        <v>2</v>
      </c>
      <c r="P3414">
        <v>0</v>
      </c>
      <c r="Q3414">
        <v>0</v>
      </c>
      <c r="R3414">
        <v>3</v>
      </c>
      <c r="S3414">
        <v>1</v>
      </c>
      <c r="T3414">
        <v>0</v>
      </c>
      <c r="U3414">
        <v>0</v>
      </c>
      <c r="V3414">
        <v>13</v>
      </c>
    </row>
    <row r="3415" spans="1:22" ht="12.75">
      <c r="B3415">
        <f t="shared" si="61"/>
      </c>
      <c r="G3415" t="s">
        <v>3</v>
      </c>
      <c r="H3415">
        <v>0</v>
      </c>
      <c r="I3415">
        <v>368</v>
      </c>
      <c r="J3415" s="1">
        <f>H3415/I3415</f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</row>
    <row r="3416" spans="1:22" ht="12.75">
      <c r="B3416">
        <f t="shared" si="61"/>
      </c>
      <c r="G3416" t="s">
        <v>4</v>
      </c>
      <c r="H3416">
        <v>1</v>
      </c>
      <c r="I3416">
        <v>368</v>
      </c>
      <c r="J3416" s="1">
        <f>H3416/I3416</f>
        <v>0.002717391304347826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1</v>
      </c>
    </row>
    <row r="3417" spans="1:22" ht="12.75">
      <c r="B3417">
        <f t="shared" si="61"/>
      </c>
      <c r="G3417" t="s">
        <v>5</v>
      </c>
      <c r="H3417">
        <v>0</v>
      </c>
      <c r="I3417">
        <v>368</v>
      </c>
      <c r="J3417" s="1">
        <f>H3417/I3417</f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</row>
    <row r="3418" spans="1:2" ht="12.75">
      <c r="B3418">
        <f t="shared" si="61"/>
      </c>
    </row>
    <row r="3419" spans="1:22" ht="12.75">
      <c r="B3419">
        <f t="shared" si="61"/>
      </c>
      <c r="F3419" t="s">
        <v>7</v>
      </c>
      <c r="G3419" t="s">
        <v>2</v>
      </c>
      <c r="H3419">
        <v>34</v>
      </c>
      <c r="I3419">
        <v>341</v>
      </c>
      <c r="J3419" s="1">
        <f>H3419/I3419</f>
        <v>0.09970674486803519</v>
      </c>
      <c r="K3419">
        <v>3</v>
      </c>
      <c r="L3419">
        <v>0</v>
      </c>
      <c r="M3419">
        <v>2</v>
      </c>
      <c r="N3419">
        <v>13</v>
      </c>
      <c r="O3419">
        <v>2</v>
      </c>
      <c r="P3419">
        <v>5</v>
      </c>
      <c r="Q3419">
        <v>0</v>
      </c>
      <c r="R3419">
        <v>2</v>
      </c>
      <c r="S3419">
        <v>1</v>
      </c>
      <c r="T3419">
        <v>0</v>
      </c>
      <c r="U3419">
        <v>1</v>
      </c>
      <c r="V3419">
        <v>5</v>
      </c>
    </row>
    <row r="3420" spans="1:22" ht="12.75">
      <c r="B3420">
        <f t="shared" si="61"/>
      </c>
      <c r="G3420" t="s">
        <v>3</v>
      </c>
      <c r="H3420">
        <v>0</v>
      </c>
      <c r="I3420">
        <v>341</v>
      </c>
      <c r="J3420" s="1">
        <f>H3420/I3420</f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</row>
    <row r="3421" spans="1:22" ht="12.75">
      <c r="B3421">
        <f t="shared" si="61"/>
      </c>
      <c r="G3421" t="s">
        <v>4</v>
      </c>
      <c r="H3421">
        <v>4</v>
      </c>
      <c r="I3421">
        <v>341</v>
      </c>
      <c r="J3421" s="1">
        <f>H3421/I3421</f>
        <v>0.011730205278592375</v>
      </c>
      <c r="K3421">
        <v>3</v>
      </c>
      <c r="L3421">
        <v>0</v>
      </c>
      <c r="M3421">
        <v>0</v>
      </c>
      <c r="N3421">
        <v>0</v>
      </c>
      <c r="O3421">
        <v>0</v>
      </c>
      <c r="P3421">
        <v>1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</row>
    <row r="3422" spans="1:22" ht="12.75">
      <c r="B3422" t="str">
        <f t="shared" si="61"/>
        <v>2620District</v>
      </c>
      <c r="C3422">
        <v>2620</v>
      </c>
      <c r="D3422" t="s">
        <v>8</v>
      </c>
      <c r="G3422" t="s">
        <v>5</v>
      </c>
      <c r="H3422">
        <v>0</v>
      </c>
      <c r="I3422">
        <v>341</v>
      </c>
      <c r="J3422" s="1">
        <f>H3422/I3422</f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</row>
    <row r="3423" spans="1:2" ht="12.75">
      <c r="B3423">
        <f t="shared" si="61"/>
      </c>
    </row>
    <row r="3424" spans="1:2" ht="12.75">
      <c r="A3424" t="s">
        <v>504</v>
      </c>
      <c r="B3424">
        <f t="shared" si="61"/>
      </c>
    </row>
    <row r="3425" spans="1:2" ht="12.75">
      <c r="B3425">
        <f aca="true" t="shared" si="62" ref="B3425:B3483">CONCATENATE(C3425,D3425,E3425)</f>
      </c>
    </row>
    <row r="3426" spans="1:22" ht="12.75">
      <c r="B3426">
        <f t="shared" si="62"/>
      </c>
      <c r="G3426" t="s">
        <v>2</v>
      </c>
      <c r="H3426">
        <v>56</v>
      </c>
      <c r="I3426">
        <f>I3414+I3419</f>
        <v>709</v>
      </c>
      <c r="J3426" s="1">
        <f>H3426/I3426</f>
        <v>0.07898448519040903</v>
      </c>
      <c r="K3426">
        <v>3</v>
      </c>
      <c r="L3426">
        <v>0</v>
      </c>
      <c r="M3426">
        <v>2</v>
      </c>
      <c r="N3426">
        <v>16</v>
      </c>
      <c r="O3426">
        <v>4</v>
      </c>
      <c r="P3426">
        <v>5</v>
      </c>
      <c r="Q3426">
        <v>0</v>
      </c>
      <c r="R3426">
        <v>5</v>
      </c>
      <c r="S3426">
        <v>2</v>
      </c>
      <c r="T3426">
        <v>0</v>
      </c>
      <c r="U3426">
        <v>1</v>
      </c>
      <c r="V3426">
        <v>18</v>
      </c>
    </row>
    <row r="3427" spans="1:22" ht="12.75">
      <c r="B3427">
        <f t="shared" si="62"/>
      </c>
      <c r="G3427" t="s">
        <v>3</v>
      </c>
      <c r="H3427">
        <v>0</v>
      </c>
      <c r="I3427">
        <f>I3415+I3420</f>
        <v>709</v>
      </c>
      <c r="J3427" s="1">
        <f>H3427/I3427</f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</row>
    <row r="3428" spans="1:22" ht="12.75">
      <c r="B3428">
        <f t="shared" si="62"/>
      </c>
      <c r="G3428" t="s">
        <v>4</v>
      </c>
      <c r="H3428">
        <v>5</v>
      </c>
      <c r="I3428">
        <f>I3416+I3421</f>
        <v>709</v>
      </c>
      <c r="J3428" s="1">
        <f>H3428/I3428</f>
        <v>0.007052186177715092</v>
      </c>
      <c r="K3428">
        <v>3</v>
      </c>
      <c r="L3428">
        <v>0</v>
      </c>
      <c r="M3428">
        <v>0</v>
      </c>
      <c r="N3428">
        <v>0</v>
      </c>
      <c r="O3428">
        <v>0</v>
      </c>
      <c r="P3428">
        <v>1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1</v>
      </c>
    </row>
    <row r="3429" spans="1:22" ht="12.75">
      <c r="B3429" t="str">
        <f t="shared" si="62"/>
        <v>2630HAXTUN</v>
      </c>
      <c r="C3429">
        <v>2630</v>
      </c>
      <c r="D3429" t="s">
        <v>154</v>
      </c>
      <c r="G3429" t="s">
        <v>5</v>
      </c>
      <c r="H3429">
        <v>0</v>
      </c>
      <c r="I3429">
        <f>I3417+I3422</f>
        <v>709</v>
      </c>
      <c r="J3429" s="1">
        <f>H3429/I3429</f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</row>
    <row r="3430" spans="1:2" ht="12.75">
      <c r="B3430">
        <f t="shared" si="62"/>
      </c>
    </row>
    <row r="3431" spans="1:2" ht="12.75">
      <c r="A3431" t="s">
        <v>505</v>
      </c>
      <c r="B3431">
        <f t="shared" si="62"/>
      </c>
    </row>
    <row r="3432" spans="1:2" ht="12.75">
      <c r="B3432">
        <f t="shared" si="62"/>
      </c>
    </row>
    <row r="3433" spans="1:22" ht="12.75">
      <c r="B3433">
        <f t="shared" si="62"/>
      </c>
      <c r="F3433" t="s">
        <v>1</v>
      </c>
      <c r="G3433" t="s">
        <v>2</v>
      </c>
      <c r="H3433">
        <v>4</v>
      </c>
      <c r="I3433">
        <v>212</v>
      </c>
      <c r="J3433" s="1">
        <f>H3433/I3433</f>
        <v>0.018867924528301886</v>
      </c>
      <c r="K3433">
        <v>0</v>
      </c>
      <c r="L3433">
        <v>0</v>
      </c>
      <c r="M3433">
        <v>0</v>
      </c>
      <c r="N3433">
        <v>1</v>
      </c>
      <c r="O3433">
        <v>0</v>
      </c>
      <c r="P3433">
        <v>0</v>
      </c>
      <c r="Q3433">
        <v>0</v>
      </c>
      <c r="R3433">
        <v>2</v>
      </c>
      <c r="S3433">
        <v>0</v>
      </c>
      <c r="T3433">
        <v>0</v>
      </c>
      <c r="U3433">
        <v>0</v>
      </c>
      <c r="V3433">
        <v>1</v>
      </c>
    </row>
    <row r="3434" spans="1:22" ht="12.75">
      <c r="B3434">
        <f t="shared" si="62"/>
      </c>
      <c r="G3434" t="s">
        <v>3</v>
      </c>
      <c r="H3434">
        <v>0</v>
      </c>
      <c r="I3434">
        <v>212</v>
      </c>
      <c r="J3434" s="1">
        <f>H3434/I3434</f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</row>
    <row r="3435" spans="1:22" ht="12.75">
      <c r="B3435">
        <f t="shared" si="62"/>
      </c>
      <c r="G3435" t="s">
        <v>4</v>
      </c>
      <c r="H3435">
        <v>0</v>
      </c>
      <c r="I3435">
        <v>212</v>
      </c>
      <c r="J3435" s="1">
        <f>H3435/I3435</f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</row>
    <row r="3436" spans="1:22" ht="12.75">
      <c r="B3436">
        <f t="shared" si="62"/>
      </c>
      <c r="G3436" t="s">
        <v>5</v>
      </c>
      <c r="H3436">
        <v>43</v>
      </c>
      <c r="I3436">
        <v>212</v>
      </c>
      <c r="J3436" s="1">
        <f>H3436/I3436</f>
        <v>0.2028301886792453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5</v>
      </c>
      <c r="S3436">
        <v>15</v>
      </c>
      <c r="T3436">
        <v>0</v>
      </c>
      <c r="U3436">
        <v>0</v>
      </c>
      <c r="V3436">
        <v>23</v>
      </c>
    </row>
    <row r="3437" spans="1:2" ht="12.75">
      <c r="B3437">
        <f t="shared" si="62"/>
      </c>
    </row>
    <row r="3438" spans="1:22" ht="12.75">
      <c r="B3438">
        <f t="shared" si="62"/>
      </c>
      <c r="F3438" t="s">
        <v>7</v>
      </c>
      <c r="G3438" t="s">
        <v>2</v>
      </c>
      <c r="H3438">
        <v>13</v>
      </c>
      <c r="I3438">
        <v>101</v>
      </c>
      <c r="J3438" s="1">
        <f>H3438/I3438</f>
        <v>0.12871287128712872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1</v>
      </c>
      <c r="S3438">
        <v>7</v>
      </c>
      <c r="T3438">
        <v>0</v>
      </c>
      <c r="U3438">
        <v>0</v>
      </c>
      <c r="V3438">
        <v>5</v>
      </c>
    </row>
    <row r="3439" spans="1:22" ht="12.75">
      <c r="B3439">
        <f t="shared" si="62"/>
      </c>
      <c r="G3439" t="s">
        <v>3</v>
      </c>
      <c r="H3439">
        <v>0</v>
      </c>
      <c r="I3439">
        <v>101</v>
      </c>
      <c r="J3439" s="1">
        <f>H3439/I3439</f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</row>
    <row r="3440" spans="1:22" ht="12.75">
      <c r="B3440">
        <f t="shared" si="62"/>
      </c>
      <c r="G3440" t="s">
        <v>4</v>
      </c>
      <c r="H3440">
        <v>0</v>
      </c>
      <c r="I3440">
        <v>101</v>
      </c>
      <c r="J3440" s="1">
        <f>H3440/I3440</f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</row>
    <row r="3441" spans="1:22" ht="12.75">
      <c r="B3441" t="str">
        <f t="shared" si="62"/>
        <v>2630District</v>
      </c>
      <c r="C3441">
        <v>2630</v>
      </c>
      <c r="D3441" t="s">
        <v>8</v>
      </c>
      <c r="G3441" t="s">
        <v>5</v>
      </c>
      <c r="H3441">
        <v>19</v>
      </c>
      <c r="I3441">
        <v>101</v>
      </c>
      <c r="J3441" s="1">
        <f>H3441/I3441</f>
        <v>0.18811881188118812</v>
      </c>
      <c r="K3441">
        <v>0</v>
      </c>
      <c r="L3441">
        <v>0</v>
      </c>
      <c r="M3441">
        <v>5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14</v>
      </c>
    </row>
    <row r="3442" spans="1:2" ht="12.75">
      <c r="B3442">
        <f t="shared" si="62"/>
      </c>
    </row>
    <row r="3443" spans="1:2" ht="12.75">
      <c r="A3443" t="s">
        <v>506</v>
      </c>
      <c r="B3443">
        <f t="shared" si="62"/>
      </c>
    </row>
    <row r="3444" spans="1:2" ht="12.75">
      <c r="B3444">
        <f t="shared" si="62"/>
      </c>
    </row>
    <row r="3445" spans="1:22" ht="12.75">
      <c r="B3445">
        <f t="shared" si="62"/>
      </c>
      <c r="G3445" t="s">
        <v>2</v>
      </c>
      <c r="H3445">
        <v>17</v>
      </c>
      <c r="I3445">
        <f>I3433+I3438</f>
        <v>313</v>
      </c>
      <c r="J3445" s="1">
        <f>H3445/I3445</f>
        <v>0.054313099041533544</v>
      </c>
      <c r="K3445">
        <v>0</v>
      </c>
      <c r="L3445">
        <v>0</v>
      </c>
      <c r="M3445">
        <v>0</v>
      </c>
      <c r="N3445">
        <v>1</v>
      </c>
      <c r="O3445">
        <v>0</v>
      </c>
      <c r="P3445">
        <v>0</v>
      </c>
      <c r="Q3445">
        <v>0</v>
      </c>
      <c r="R3445">
        <v>3</v>
      </c>
      <c r="S3445">
        <v>7</v>
      </c>
      <c r="T3445">
        <v>0</v>
      </c>
      <c r="U3445">
        <v>0</v>
      </c>
      <c r="V3445">
        <v>6</v>
      </c>
    </row>
    <row r="3446" spans="1:22" ht="12.75">
      <c r="B3446">
        <f t="shared" si="62"/>
      </c>
      <c r="G3446" t="s">
        <v>3</v>
      </c>
      <c r="H3446">
        <v>0</v>
      </c>
      <c r="I3446">
        <f>I3434+I3439</f>
        <v>313</v>
      </c>
      <c r="J3446" s="1">
        <f>H3446/I3446</f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</row>
    <row r="3447" spans="1:22" ht="12.75">
      <c r="B3447">
        <f t="shared" si="62"/>
      </c>
      <c r="G3447" t="s">
        <v>4</v>
      </c>
      <c r="H3447">
        <v>0</v>
      </c>
      <c r="I3447">
        <f>I3435+I3440</f>
        <v>313</v>
      </c>
      <c r="J3447" s="1">
        <f>H3447/I3447</f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</row>
    <row r="3448" spans="1:22" ht="12.75">
      <c r="B3448" t="str">
        <f t="shared" si="62"/>
        <v>PHILLIPSTotals:</v>
      </c>
      <c r="C3448" t="s">
        <v>152</v>
      </c>
      <c r="D3448" t="s">
        <v>9</v>
      </c>
      <c r="G3448" t="s">
        <v>5</v>
      </c>
      <c r="H3448">
        <v>62</v>
      </c>
      <c r="I3448">
        <f>I3436+I3441</f>
        <v>313</v>
      </c>
      <c r="J3448" s="1">
        <f>H3448/I3448</f>
        <v>0.19808306709265175</v>
      </c>
      <c r="K3448">
        <v>0</v>
      </c>
      <c r="L3448">
        <v>0</v>
      </c>
      <c r="M3448">
        <v>5</v>
      </c>
      <c r="N3448">
        <v>0</v>
      </c>
      <c r="O3448">
        <v>0</v>
      </c>
      <c r="P3448">
        <v>0</v>
      </c>
      <c r="Q3448">
        <v>0</v>
      </c>
      <c r="R3448">
        <v>5</v>
      </c>
      <c r="S3448">
        <v>15</v>
      </c>
      <c r="T3448">
        <v>0</v>
      </c>
      <c r="U3448">
        <v>0</v>
      </c>
      <c r="V3448">
        <v>37</v>
      </c>
    </row>
    <row r="3449" spans="1:2" ht="12.75">
      <c r="B3449">
        <f t="shared" si="62"/>
      </c>
    </row>
    <row r="3450" spans="1:2" ht="12.75">
      <c r="A3450" t="s">
        <v>507</v>
      </c>
      <c r="B3450">
        <f t="shared" si="62"/>
      </c>
    </row>
    <row r="3451" spans="1:2" ht="12.75">
      <c r="B3451">
        <f t="shared" si="62"/>
      </c>
    </row>
    <row r="3452" spans="1:22" ht="12.75">
      <c r="B3452">
        <f t="shared" si="62"/>
      </c>
      <c r="G3452" t="s">
        <v>2</v>
      </c>
      <c r="H3452">
        <v>73</v>
      </c>
      <c r="I3452">
        <f>I3445+I3426</f>
        <v>1022</v>
      </c>
      <c r="J3452" s="1">
        <f>H3452/I3452</f>
        <v>0.07142857142857142</v>
      </c>
      <c r="K3452">
        <v>3</v>
      </c>
      <c r="L3452">
        <v>0</v>
      </c>
      <c r="M3452">
        <v>2</v>
      </c>
      <c r="N3452">
        <v>17</v>
      </c>
      <c r="O3452">
        <v>4</v>
      </c>
      <c r="P3452">
        <v>5</v>
      </c>
      <c r="Q3452">
        <v>0</v>
      </c>
      <c r="R3452">
        <v>8</v>
      </c>
      <c r="S3452">
        <v>9</v>
      </c>
      <c r="T3452">
        <v>0</v>
      </c>
      <c r="U3452">
        <v>1</v>
      </c>
      <c r="V3452">
        <v>24</v>
      </c>
    </row>
    <row r="3453" spans="1:22" ht="12.75">
      <c r="B3453">
        <f t="shared" si="62"/>
      </c>
      <c r="G3453" t="s">
        <v>3</v>
      </c>
      <c r="H3453">
        <v>0</v>
      </c>
      <c r="I3453">
        <f>I3446+I3427</f>
        <v>1022</v>
      </c>
      <c r="J3453" s="1">
        <f>H3453/I3453</f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</row>
    <row r="3454" spans="1:22" ht="12.75">
      <c r="B3454">
        <f t="shared" si="62"/>
      </c>
      <c r="G3454" t="s">
        <v>4</v>
      </c>
      <c r="H3454">
        <v>5</v>
      </c>
      <c r="I3454">
        <f>I3447+I3428</f>
        <v>1022</v>
      </c>
      <c r="J3454" s="1">
        <f>H3454/I3454</f>
        <v>0.004892367906066536</v>
      </c>
      <c r="K3454">
        <v>3</v>
      </c>
      <c r="L3454">
        <v>0</v>
      </c>
      <c r="M3454">
        <v>0</v>
      </c>
      <c r="N3454">
        <v>0</v>
      </c>
      <c r="O3454">
        <v>0</v>
      </c>
      <c r="P3454">
        <v>1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1</v>
      </c>
    </row>
    <row r="3455" spans="1:22" ht="12.75">
      <c r="B3455">
        <f t="shared" si="62"/>
      </c>
      <c r="G3455" t="s">
        <v>5</v>
      </c>
      <c r="H3455">
        <v>62</v>
      </c>
      <c r="I3455">
        <f>I3448+I3429</f>
        <v>1022</v>
      </c>
      <c r="J3455" s="1">
        <f>H3455/I3455</f>
        <v>0.060665362035225046</v>
      </c>
      <c r="K3455">
        <v>0</v>
      </c>
      <c r="L3455">
        <v>0</v>
      </c>
      <c r="M3455">
        <v>5</v>
      </c>
      <c r="N3455">
        <v>0</v>
      </c>
      <c r="O3455">
        <v>0</v>
      </c>
      <c r="P3455">
        <v>0</v>
      </c>
      <c r="Q3455">
        <v>0</v>
      </c>
      <c r="R3455">
        <v>5</v>
      </c>
      <c r="S3455">
        <v>15</v>
      </c>
      <c r="T3455">
        <v>0</v>
      </c>
      <c r="U3455">
        <v>0</v>
      </c>
      <c r="V3455">
        <v>37</v>
      </c>
    </row>
    <row r="3456" spans="1:3" ht="12.75">
      <c r="B3456" t="str">
        <f t="shared" si="62"/>
        <v>PITKIN</v>
      </c>
      <c r="C3456" t="s">
        <v>155</v>
      </c>
    </row>
    <row r="3457" spans="1:2" ht="12.75">
      <c r="B3457">
        <f t="shared" si="62"/>
      </c>
    </row>
    <row r="3458" spans="1:2" ht="12.75">
      <c r="A3458" t="s">
        <v>155</v>
      </c>
      <c r="B3458">
        <f t="shared" si="62"/>
      </c>
    </row>
    <row r="3459" spans="1:4" ht="12.75">
      <c r="B3459" t="str">
        <f t="shared" si="62"/>
        <v>2640ASPEN</v>
      </c>
      <c r="C3459">
        <v>2640</v>
      </c>
      <c r="D3459" t="s">
        <v>156</v>
      </c>
    </row>
    <row r="3460" spans="1:2" ht="12.75">
      <c r="B3460">
        <f t="shared" si="62"/>
      </c>
    </row>
    <row r="3461" spans="1:2" ht="12.75">
      <c r="A3461" t="s">
        <v>508</v>
      </c>
      <c r="B3461">
        <f t="shared" si="62"/>
      </c>
    </row>
    <row r="3462" spans="1:2" ht="12.75">
      <c r="B3462">
        <f t="shared" si="62"/>
      </c>
    </row>
    <row r="3463" spans="1:22" ht="12.75">
      <c r="B3463">
        <f t="shared" si="62"/>
      </c>
      <c r="F3463" t="s">
        <v>1</v>
      </c>
      <c r="G3463" t="s">
        <v>2</v>
      </c>
      <c r="H3463">
        <v>3</v>
      </c>
      <c r="I3463">
        <v>648</v>
      </c>
      <c r="J3463" s="1">
        <f>H3463/I3463</f>
        <v>0.004629629629629629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3</v>
      </c>
    </row>
    <row r="3464" spans="1:22" ht="12.75">
      <c r="B3464">
        <f t="shared" si="62"/>
      </c>
      <c r="G3464" t="s">
        <v>3</v>
      </c>
      <c r="H3464">
        <v>1</v>
      </c>
      <c r="I3464">
        <v>648</v>
      </c>
      <c r="J3464" s="1">
        <f>H3464/I3464</f>
        <v>0.0015432098765432098</v>
      </c>
      <c r="K3464">
        <v>0</v>
      </c>
      <c r="L3464">
        <v>0</v>
      </c>
      <c r="M3464">
        <v>0</v>
      </c>
      <c r="N3464">
        <v>0</v>
      </c>
      <c r="O3464">
        <v>1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</row>
    <row r="3465" spans="1:22" ht="12.75">
      <c r="B3465">
        <f t="shared" si="62"/>
      </c>
      <c r="G3465" t="s">
        <v>4</v>
      </c>
      <c r="H3465">
        <v>0</v>
      </c>
      <c r="I3465">
        <v>648</v>
      </c>
      <c r="J3465" s="1">
        <f>H3465/I3465</f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</row>
    <row r="3466" spans="1:22" ht="12.75">
      <c r="B3466">
        <f t="shared" si="62"/>
      </c>
      <c r="G3466" t="s">
        <v>5</v>
      </c>
      <c r="H3466">
        <v>0</v>
      </c>
      <c r="I3466">
        <v>648</v>
      </c>
      <c r="J3466" s="1">
        <f>H3466/I3466</f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0</v>
      </c>
      <c r="T3466">
        <v>0</v>
      </c>
      <c r="U3466">
        <v>0</v>
      </c>
      <c r="V3466">
        <v>0</v>
      </c>
    </row>
    <row r="3467" spans="1:2" ht="12.75">
      <c r="B3467">
        <f t="shared" si="62"/>
      </c>
    </row>
    <row r="3468" spans="1:22" ht="12.75">
      <c r="B3468">
        <f t="shared" si="62"/>
      </c>
      <c r="F3468" t="s">
        <v>6</v>
      </c>
      <c r="G3468" t="s">
        <v>2</v>
      </c>
      <c r="H3468">
        <v>5</v>
      </c>
      <c r="I3468">
        <v>446</v>
      </c>
      <c r="J3468" s="1">
        <f>H3468/I3468</f>
        <v>0.011210762331838564</v>
      </c>
      <c r="K3468">
        <v>0</v>
      </c>
      <c r="L3468">
        <v>0</v>
      </c>
      <c r="M3468">
        <v>0</v>
      </c>
      <c r="N3468">
        <v>1</v>
      </c>
      <c r="O3468">
        <v>1</v>
      </c>
      <c r="P3468">
        <v>1</v>
      </c>
      <c r="Q3468">
        <v>0</v>
      </c>
      <c r="R3468">
        <v>0</v>
      </c>
      <c r="S3468">
        <v>2</v>
      </c>
      <c r="T3468">
        <v>0</v>
      </c>
      <c r="U3468">
        <v>0</v>
      </c>
      <c r="V3468">
        <v>0</v>
      </c>
    </row>
    <row r="3469" spans="1:22" ht="12.75">
      <c r="B3469">
        <f t="shared" si="62"/>
      </c>
      <c r="G3469" t="s">
        <v>3</v>
      </c>
      <c r="H3469">
        <v>1</v>
      </c>
      <c r="I3469">
        <v>446</v>
      </c>
      <c r="J3469" s="1">
        <f>H3469/I3469</f>
        <v>0.002242152466367713</v>
      </c>
      <c r="K3469">
        <v>0</v>
      </c>
      <c r="L3469">
        <v>0</v>
      </c>
      <c r="M3469">
        <v>0</v>
      </c>
      <c r="N3469">
        <v>0</v>
      </c>
      <c r="O3469">
        <v>1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</row>
    <row r="3470" spans="1:22" ht="12.75">
      <c r="B3470">
        <f t="shared" si="62"/>
      </c>
      <c r="G3470" t="s">
        <v>4</v>
      </c>
      <c r="H3470">
        <v>2</v>
      </c>
      <c r="I3470">
        <v>446</v>
      </c>
      <c r="J3470" s="1">
        <f>H3470/I3470</f>
        <v>0.004484304932735426</v>
      </c>
      <c r="K3470">
        <v>0</v>
      </c>
      <c r="L3470">
        <v>0</v>
      </c>
      <c r="M3470">
        <v>0</v>
      </c>
      <c r="N3470">
        <v>1</v>
      </c>
      <c r="O3470">
        <v>1</v>
      </c>
      <c r="P3470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</row>
    <row r="3471" spans="1:22" ht="12.75">
      <c r="B3471">
        <f t="shared" si="62"/>
      </c>
      <c r="G3471" t="s">
        <v>5</v>
      </c>
      <c r="H3471">
        <v>0</v>
      </c>
      <c r="I3471">
        <v>446</v>
      </c>
      <c r="J3471" s="1">
        <f>H3471/I3471</f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</row>
    <row r="3472" spans="1:2" ht="12.75">
      <c r="B3472">
        <f t="shared" si="62"/>
      </c>
    </row>
    <row r="3473" spans="1:22" ht="12.75">
      <c r="B3473">
        <f t="shared" si="62"/>
      </c>
      <c r="F3473" t="s">
        <v>7</v>
      </c>
      <c r="G3473" t="s">
        <v>2</v>
      </c>
      <c r="H3473">
        <v>6</v>
      </c>
      <c r="I3473">
        <v>552</v>
      </c>
      <c r="J3473" s="1">
        <f>H3473/I3473</f>
        <v>0.010869565217391304</v>
      </c>
      <c r="K3473">
        <v>1</v>
      </c>
      <c r="L3473">
        <v>2</v>
      </c>
      <c r="M3473">
        <v>0</v>
      </c>
      <c r="N3473">
        <v>0</v>
      </c>
      <c r="O3473">
        <v>0</v>
      </c>
      <c r="P3473">
        <v>1</v>
      </c>
      <c r="Q3473">
        <v>0</v>
      </c>
      <c r="R3473">
        <v>0</v>
      </c>
      <c r="S3473">
        <v>1</v>
      </c>
      <c r="T3473">
        <v>1</v>
      </c>
      <c r="U3473">
        <v>0</v>
      </c>
      <c r="V3473">
        <v>0</v>
      </c>
    </row>
    <row r="3474" spans="1:22" ht="12.75">
      <c r="B3474">
        <f t="shared" si="62"/>
      </c>
      <c r="G3474" t="s">
        <v>3</v>
      </c>
      <c r="H3474">
        <v>0</v>
      </c>
      <c r="I3474">
        <v>552</v>
      </c>
      <c r="J3474" s="1">
        <f>H3474/I3474</f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</row>
    <row r="3475" spans="1:22" ht="12.75">
      <c r="B3475">
        <f t="shared" si="62"/>
      </c>
      <c r="G3475" t="s">
        <v>4</v>
      </c>
      <c r="H3475">
        <v>1</v>
      </c>
      <c r="I3475">
        <v>552</v>
      </c>
      <c r="J3475" s="1">
        <f>H3475/I3475</f>
        <v>0.0018115942028985507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1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</row>
    <row r="3476" spans="1:22" ht="12.75">
      <c r="B3476" t="str">
        <f t="shared" si="62"/>
        <v>2640District</v>
      </c>
      <c r="C3476">
        <v>2640</v>
      </c>
      <c r="D3476" t="s">
        <v>8</v>
      </c>
      <c r="G3476" t="s">
        <v>5</v>
      </c>
      <c r="H3476">
        <v>0</v>
      </c>
      <c r="I3476">
        <v>552</v>
      </c>
      <c r="J3476" s="1">
        <f>H3476/I3476</f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0</v>
      </c>
    </row>
    <row r="3477" spans="1:2" ht="12.75">
      <c r="B3477">
        <f t="shared" si="62"/>
      </c>
    </row>
    <row r="3478" spans="1:2" ht="12.75">
      <c r="A3478" t="s">
        <v>509</v>
      </c>
      <c r="B3478">
        <f t="shared" si="62"/>
      </c>
    </row>
    <row r="3479" spans="1:2" ht="12.75">
      <c r="B3479">
        <f t="shared" si="62"/>
      </c>
    </row>
    <row r="3480" spans="1:22" ht="12.75">
      <c r="B3480">
        <f t="shared" si="62"/>
      </c>
      <c r="G3480" t="s">
        <v>2</v>
      </c>
      <c r="H3480">
        <v>14</v>
      </c>
      <c r="I3480">
        <f>I3463+I3468+I3473</f>
        <v>1646</v>
      </c>
      <c r="J3480" s="1">
        <f>H3480/I3480</f>
        <v>0.00850546780072904</v>
      </c>
      <c r="K3480">
        <v>1</v>
      </c>
      <c r="L3480">
        <v>2</v>
      </c>
      <c r="M3480">
        <v>0</v>
      </c>
      <c r="N3480">
        <v>1</v>
      </c>
      <c r="O3480">
        <v>1</v>
      </c>
      <c r="P3480">
        <v>2</v>
      </c>
      <c r="Q3480">
        <v>0</v>
      </c>
      <c r="R3480">
        <v>0</v>
      </c>
      <c r="S3480">
        <v>3</v>
      </c>
      <c r="T3480">
        <v>1</v>
      </c>
      <c r="U3480">
        <v>0</v>
      </c>
      <c r="V3480">
        <v>3</v>
      </c>
    </row>
    <row r="3481" spans="1:22" ht="12.75">
      <c r="B3481">
        <f t="shared" si="62"/>
      </c>
      <c r="G3481" t="s">
        <v>3</v>
      </c>
      <c r="H3481">
        <v>2</v>
      </c>
      <c r="I3481">
        <f>I3464+I3469+I3474</f>
        <v>1646</v>
      </c>
      <c r="J3481" s="1">
        <f>H3481/I3481</f>
        <v>0.001215066828675577</v>
      </c>
      <c r="K3481">
        <v>0</v>
      </c>
      <c r="L3481">
        <v>0</v>
      </c>
      <c r="M3481">
        <v>0</v>
      </c>
      <c r="N3481">
        <v>0</v>
      </c>
      <c r="O3481">
        <v>2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</row>
    <row r="3482" spans="1:22" ht="12.75">
      <c r="B3482">
        <f t="shared" si="62"/>
      </c>
      <c r="G3482" t="s">
        <v>4</v>
      </c>
      <c r="H3482">
        <v>3</v>
      </c>
      <c r="I3482">
        <f>I3465+I3470+I3475</f>
        <v>1646</v>
      </c>
      <c r="J3482" s="1">
        <f>H3482/I3482</f>
        <v>0.0018226002430133657</v>
      </c>
      <c r="K3482">
        <v>0</v>
      </c>
      <c r="L3482">
        <v>0</v>
      </c>
      <c r="M3482">
        <v>0</v>
      </c>
      <c r="N3482">
        <v>1</v>
      </c>
      <c r="O3482">
        <v>1</v>
      </c>
      <c r="P3482">
        <v>1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</row>
    <row r="3483" spans="1:22" ht="12.75">
      <c r="B3483" t="str">
        <f t="shared" si="62"/>
        <v>PITKINTotals:</v>
      </c>
      <c r="C3483" t="s">
        <v>155</v>
      </c>
      <c r="D3483" t="s">
        <v>9</v>
      </c>
      <c r="G3483" t="s">
        <v>5</v>
      </c>
      <c r="H3483">
        <v>0</v>
      </c>
      <c r="I3483">
        <f>I3466+I3471+I3476</f>
        <v>1646</v>
      </c>
      <c r="J3483" s="1">
        <f>H3483/I3483</f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</row>
    <row r="3484" spans="1:2" ht="12.75">
      <c r="B3484">
        <f aca="true" t="shared" si="63" ref="B3484:B3542">CONCATENATE(C3484,D3484,E3484)</f>
      </c>
    </row>
    <row r="3485" spans="1:2" ht="12.75">
      <c r="A3485" t="s">
        <v>510</v>
      </c>
      <c r="B3485">
        <f t="shared" si="63"/>
      </c>
    </row>
    <row r="3486" spans="1:2" ht="12.75">
      <c r="B3486">
        <f t="shared" si="63"/>
      </c>
    </row>
    <row r="3487" spans="1:22" ht="12.75">
      <c r="B3487">
        <f t="shared" si="63"/>
      </c>
      <c r="G3487" t="s">
        <v>2</v>
      </c>
      <c r="H3487">
        <v>14</v>
      </c>
      <c r="I3487">
        <f>I3480</f>
        <v>1646</v>
      </c>
      <c r="J3487" s="1">
        <f>H3487/I3487</f>
        <v>0.00850546780072904</v>
      </c>
      <c r="K3487">
        <v>1</v>
      </c>
      <c r="L3487">
        <v>2</v>
      </c>
      <c r="M3487">
        <v>0</v>
      </c>
      <c r="N3487">
        <v>1</v>
      </c>
      <c r="O3487">
        <v>1</v>
      </c>
      <c r="P3487">
        <v>2</v>
      </c>
      <c r="Q3487">
        <v>0</v>
      </c>
      <c r="R3487">
        <v>0</v>
      </c>
      <c r="S3487">
        <v>3</v>
      </c>
      <c r="T3487">
        <v>1</v>
      </c>
      <c r="U3487">
        <v>0</v>
      </c>
      <c r="V3487">
        <v>3</v>
      </c>
    </row>
    <row r="3488" spans="1:22" ht="12.75">
      <c r="B3488">
        <f t="shared" si="63"/>
      </c>
      <c r="G3488" t="s">
        <v>3</v>
      </c>
      <c r="H3488">
        <v>2</v>
      </c>
      <c r="I3488">
        <f>I3481</f>
        <v>1646</v>
      </c>
      <c r="J3488" s="1">
        <f>H3488/I3488</f>
        <v>0.001215066828675577</v>
      </c>
      <c r="K3488">
        <v>0</v>
      </c>
      <c r="L3488">
        <v>0</v>
      </c>
      <c r="M3488">
        <v>0</v>
      </c>
      <c r="N3488">
        <v>0</v>
      </c>
      <c r="O3488">
        <v>2</v>
      </c>
      <c r="P3488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</row>
    <row r="3489" spans="1:22" ht="12.75">
      <c r="B3489">
        <f t="shared" si="63"/>
      </c>
      <c r="G3489" t="s">
        <v>4</v>
      </c>
      <c r="H3489">
        <v>3</v>
      </c>
      <c r="I3489">
        <f>I3482</f>
        <v>1646</v>
      </c>
      <c r="J3489" s="1">
        <f>H3489/I3489</f>
        <v>0.0018226002430133657</v>
      </c>
      <c r="K3489">
        <v>0</v>
      </c>
      <c r="L3489">
        <v>0</v>
      </c>
      <c r="M3489">
        <v>0</v>
      </c>
      <c r="N3489">
        <v>1</v>
      </c>
      <c r="O3489">
        <v>1</v>
      </c>
      <c r="P3489">
        <v>1</v>
      </c>
      <c r="Q3489">
        <v>0</v>
      </c>
      <c r="R3489">
        <v>0</v>
      </c>
      <c r="S3489">
        <v>0</v>
      </c>
      <c r="T3489">
        <v>0</v>
      </c>
      <c r="U3489">
        <v>0</v>
      </c>
      <c r="V3489">
        <v>0</v>
      </c>
    </row>
    <row r="3490" spans="1:22" ht="12.75">
      <c r="B3490">
        <f t="shared" si="63"/>
      </c>
      <c r="G3490" t="s">
        <v>5</v>
      </c>
      <c r="H3490">
        <v>0</v>
      </c>
      <c r="I3490">
        <f>I3483</f>
        <v>1646</v>
      </c>
      <c r="J3490" s="1">
        <f>H3490/I3490</f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</row>
    <row r="3491" spans="1:3" ht="12.75">
      <c r="B3491" t="str">
        <f t="shared" si="63"/>
        <v>PROWERS</v>
      </c>
      <c r="C3491" t="s">
        <v>157</v>
      </c>
    </row>
    <row r="3492" spans="1:2" ht="12.75">
      <c r="B3492">
        <f t="shared" si="63"/>
      </c>
    </row>
    <row r="3493" spans="1:2" ht="12.75">
      <c r="A3493" t="s">
        <v>157</v>
      </c>
      <c r="B3493">
        <f t="shared" si="63"/>
      </c>
    </row>
    <row r="3494" spans="1:4" ht="12.75">
      <c r="B3494" t="str">
        <f t="shared" si="63"/>
        <v>2650GRANADA</v>
      </c>
      <c r="C3494">
        <v>2650</v>
      </c>
      <c r="D3494" t="s">
        <v>158</v>
      </c>
    </row>
    <row r="3495" spans="1:2" ht="12.75">
      <c r="B3495">
        <f t="shared" si="63"/>
      </c>
    </row>
    <row r="3496" spans="1:2" ht="12.75">
      <c r="A3496" t="s">
        <v>511</v>
      </c>
      <c r="B3496">
        <f t="shared" si="63"/>
      </c>
    </row>
    <row r="3497" spans="1:2" ht="12.75">
      <c r="B3497">
        <f t="shared" si="63"/>
      </c>
    </row>
    <row r="3498" spans="1:22" ht="12.75">
      <c r="B3498">
        <f t="shared" si="63"/>
      </c>
      <c r="F3498" t="s">
        <v>1</v>
      </c>
      <c r="G3498" t="s">
        <v>2</v>
      </c>
      <c r="H3498">
        <v>0</v>
      </c>
      <c r="I3498">
        <v>160</v>
      </c>
      <c r="J3498" s="1">
        <f>H3498/I3498</f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</row>
    <row r="3499" spans="1:22" ht="12.75">
      <c r="B3499">
        <f t="shared" si="63"/>
      </c>
      <c r="G3499" t="s">
        <v>3</v>
      </c>
      <c r="H3499">
        <v>0</v>
      </c>
      <c r="I3499">
        <v>160</v>
      </c>
      <c r="J3499" s="1">
        <f>H3499/I3499</f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</row>
    <row r="3500" spans="1:22" ht="12.75">
      <c r="B3500">
        <f t="shared" si="63"/>
      </c>
      <c r="G3500" t="s">
        <v>4</v>
      </c>
      <c r="H3500">
        <v>0</v>
      </c>
      <c r="I3500">
        <v>160</v>
      </c>
      <c r="J3500" s="1">
        <f>H3500/I3500</f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</row>
    <row r="3501" spans="1:22" ht="12.75">
      <c r="B3501">
        <f t="shared" si="63"/>
      </c>
      <c r="G3501" t="s">
        <v>5</v>
      </c>
      <c r="H3501">
        <v>106</v>
      </c>
      <c r="I3501">
        <v>160</v>
      </c>
      <c r="J3501" s="1">
        <f>H3501/I3501</f>
        <v>0.6625</v>
      </c>
      <c r="K3501">
        <v>0</v>
      </c>
      <c r="L3501">
        <v>0</v>
      </c>
      <c r="M3501">
        <v>0</v>
      </c>
      <c r="N3501">
        <v>2</v>
      </c>
      <c r="O3501">
        <v>0</v>
      </c>
      <c r="P3501">
        <v>0</v>
      </c>
      <c r="Q3501">
        <v>0</v>
      </c>
      <c r="R3501">
        <v>0</v>
      </c>
      <c r="S3501">
        <v>0</v>
      </c>
      <c r="T3501">
        <v>0</v>
      </c>
      <c r="U3501">
        <v>0</v>
      </c>
      <c r="V3501">
        <v>102</v>
      </c>
    </row>
    <row r="3502" spans="1:2" ht="12.75">
      <c r="B3502">
        <f t="shared" si="63"/>
      </c>
    </row>
    <row r="3503" spans="1:22" ht="12.75">
      <c r="B3503">
        <f t="shared" si="63"/>
      </c>
      <c r="F3503" t="s">
        <v>7</v>
      </c>
      <c r="G3503" t="s">
        <v>2</v>
      </c>
      <c r="H3503">
        <v>17</v>
      </c>
      <c r="I3503">
        <v>150</v>
      </c>
      <c r="J3503" s="1">
        <f>H3503/I3503</f>
        <v>0.11333333333333333</v>
      </c>
      <c r="K3503">
        <v>0</v>
      </c>
      <c r="L3503">
        <v>0</v>
      </c>
      <c r="M3503">
        <v>0</v>
      </c>
      <c r="N3503">
        <v>3</v>
      </c>
      <c r="O3503">
        <v>0</v>
      </c>
      <c r="P3503">
        <v>0</v>
      </c>
      <c r="Q3503">
        <v>0</v>
      </c>
      <c r="R3503">
        <v>4</v>
      </c>
      <c r="S3503">
        <v>0</v>
      </c>
      <c r="T3503">
        <v>0</v>
      </c>
      <c r="U3503">
        <v>0</v>
      </c>
      <c r="V3503">
        <v>10</v>
      </c>
    </row>
    <row r="3504" spans="1:22" ht="12.75">
      <c r="B3504">
        <f t="shared" si="63"/>
      </c>
      <c r="G3504" t="s">
        <v>3</v>
      </c>
      <c r="H3504">
        <v>0</v>
      </c>
      <c r="I3504">
        <v>150</v>
      </c>
      <c r="J3504" s="1">
        <f>H3504/I3504</f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0</v>
      </c>
      <c r="T3504">
        <v>0</v>
      </c>
      <c r="U3504">
        <v>0</v>
      </c>
      <c r="V3504">
        <v>0</v>
      </c>
    </row>
    <row r="3505" spans="1:22" ht="12.75">
      <c r="B3505">
        <f t="shared" si="63"/>
      </c>
      <c r="G3505" t="s">
        <v>4</v>
      </c>
      <c r="H3505">
        <v>0</v>
      </c>
      <c r="I3505">
        <v>150</v>
      </c>
      <c r="J3505" s="1">
        <f>H3505/I3505</f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</row>
    <row r="3506" spans="1:22" ht="12.75">
      <c r="B3506" t="str">
        <f t="shared" si="63"/>
        <v>2650District</v>
      </c>
      <c r="C3506">
        <v>2650</v>
      </c>
      <c r="D3506" t="s">
        <v>8</v>
      </c>
      <c r="G3506" t="s">
        <v>5</v>
      </c>
      <c r="H3506">
        <v>107</v>
      </c>
      <c r="I3506">
        <v>150</v>
      </c>
      <c r="J3506" s="1">
        <f>H3506/I3506</f>
        <v>0.7133333333333334</v>
      </c>
      <c r="K3506">
        <v>0</v>
      </c>
      <c r="L3506">
        <v>0</v>
      </c>
      <c r="M3506">
        <v>0</v>
      </c>
      <c r="N3506">
        <v>1</v>
      </c>
      <c r="O3506">
        <v>0</v>
      </c>
      <c r="P3506">
        <v>0</v>
      </c>
      <c r="Q3506">
        <v>0</v>
      </c>
      <c r="R3506">
        <v>16</v>
      </c>
      <c r="S3506">
        <v>0</v>
      </c>
      <c r="T3506">
        <v>0</v>
      </c>
      <c r="U3506">
        <v>0</v>
      </c>
      <c r="V3506">
        <v>90</v>
      </c>
    </row>
    <row r="3507" spans="1:2" ht="12.75">
      <c r="B3507">
        <f t="shared" si="63"/>
      </c>
    </row>
    <row r="3508" spans="1:2" ht="12.75">
      <c r="A3508" t="s">
        <v>512</v>
      </c>
      <c r="B3508">
        <f t="shared" si="63"/>
      </c>
    </row>
    <row r="3509" spans="1:2" ht="12.75">
      <c r="B3509">
        <f t="shared" si="63"/>
      </c>
    </row>
    <row r="3510" spans="1:22" ht="12.75">
      <c r="B3510">
        <f t="shared" si="63"/>
      </c>
      <c r="G3510" t="s">
        <v>2</v>
      </c>
      <c r="H3510">
        <v>17</v>
      </c>
      <c r="I3510">
        <f>I3498+I3503</f>
        <v>310</v>
      </c>
      <c r="J3510" s="1">
        <f>H3510/I3510</f>
        <v>0.054838709677419356</v>
      </c>
      <c r="K3510">
        <v>0</v>
      </c>
      <c r="L3510">
        <v>0</v>
      </c>
      <c r="M3510">
        <v>0</v>
      </c>
      <c r="N3510">
        <v>3</v>
      </c>
      <c r="O3510">
        <v>0</v>
      </c>
      <c r="P3510">
        <v>0</v>
      </c>
      <c r="Q3510">
        <v>0</v>
      </c>
      <c r="R3510">
        <v>4</v>
      </c>
      <c r="S3510">
        <v>0</v>
      </c>
      <c r="T3510">
        <v>0</v>
      </c>
      <c r="U3510">
        <v>0</v>
      </c>
      <c r="V3510">
        <v>10</v>
      </c>
    </row>
    <row r="3511" spans="1:22" ht="12.75">
      <c r="B3511">
        <f t="shared" si="63"/>
      </c>
      <c r="G3511" t="s">
        <v>3</v>
      </c>
      <c r="H3511">
        <v>0</v>
      </c>
      <c r="I3511">
        <f>I3499+I3504</f>
        <v>310</v>
      </c>
      <c r="J3511" s="1">
        <f>H3511/I3511</f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  <c r="T3511">
        <v>0</v>
      </c>
      <c r="U3511">
        <v>0</v>
      </c>
      <c r="V3511">
        <v>0</v>
      </c>
    </row>
    <row r="3512" spans="1:22" ht="12.75">
      <c r="B3512">
        <f t="shared" si="63"/>
      </c>
      <c r="G3512" t="s">
        <v>4</v>
      </c>
      <c r="H3512">
        <v>0</v>
      </c>
      <c r="I3512">
        <f>I3500+I3505</f>
        <v>310</v>
      </c>
      <c r="J3512" s="1">
        <f>H3512/I3512</f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</row>
    <row r="3513" spans="1:22" ht="12.75">
      <c r="B3513" t="str">
        <f t="shared" si="63"/>
        <v>2660LAMAR</v>
      </c>
      <c r="C3513">
        <v>2660</v>
      </c>
      <c r="D3513" t="s">
        <v>159</v>
      </c>
      <c r="G3513" t="s">
        <v>5</v>
      </c>
      <c r="H3513">
        <v>213</v>
      </c>
      <c r="I3513">
        <f>I3501+I3506</f>
        <v>310</v>
      </c>
      <c r="J3513" s="1">
        <f>H3513/I3513</f>
        <v>0.6870967741935484</v>
      </c>
      <c r="K3513">
        <v>0</v>
      </c>
      <c r="L3513">
        <v>0</v>
      </c>
      <c r="M3513">
        <v>0</v>
      </c>
      <c r="N3513">
        <v>3</v>
      </c>
      <c r="O3513">
        <v>0</v>
      </c>
      <c r="P3513">
        <v>0</v>
      </c>
      <c r="Q3513">
        <v>0</v>
      </c>
      <c r="R3513">
        <v>16</v>
      </c>
      <c r="S3513">
        <v>0</v>
      </c>
      <c r="T3513">
        <v>0</v>
      </c>
      <c r="U3513">
        <v>0</v>
      </c>
      <c r="V3513">
        <v>192</v>
      </c>
    </row>
    <row r="3514" spans="1:2" ht="12.75">
      <c r="B3514">
        <f t="shared" si="63"/>
      </c>
    </row>
    <row r="3515" spans="1:2" ht="12.75">
      <c r="A3515" t="s">
        <v>513</v>
      </c>
      <c r="B3515">
        <f t="shared" si="63"/>
      </c>
    </row>
    <row r="3516" spans="1:2" ht="12.75">
      <c r="B3516">
        <f t="shared" si="63"/>
      </c>
    </row>
    <row r="3517" spans="1:22" ht="12.75">
      <c r="B3517">
        <f t="shared" si="63"/>
      </c>
      <c r="F3517" t="s">
        <v>1</v>
      </c>
      <c r="G3517" t="s">
        <v>2</v>
      </c>
      <c r="H3517">
        <v>95</v>
      </c>
      <c r="I3517">
        <v>912</v>
      </c>
      <c r="J3517" s="1">
        <f>H3517/I3517</f>
        <v>0.10416666666666667</v>
      </c>
      <c r="K3517">
        <v>0</v>
      </c>
      <c r="L3517">
        <v>0</v>
      </c>
      <c r="M3517">
        <v>0</v>
      </c>
      <c r="N3517">
        <v>5</v>
      </c>
      <c r="O3517">
        <v>1</v>
      </c>
      <c r="P3517">
        <v>0</v>
      </c>
      <c r="Q3517">
        <v>0</v>
      </c>
      <c r="R3517">
        <v>47</v>
      </c>
      <c r="S3517">
        <v>33</v>
      </c>
      <c r="T3517">
        <v>0</v>
      </c>
      <c r="U3517">
        <v>8</v>
      </c>
      <c r="V3517">
        <v>1</v>
      </c>
    </row>
    <row r="3518" spans="1:22" ht="12.75">
      <c r="B3518">
        <f t="shared" si="63"/>
      </c>
      <c r="G3518" t="s">
        <v>3</v>
      </c>
      <c r="H3518">
        <v>0</v>
      </c>
      <c r="I3518">
        <v>912</v>
      </c>
      <c r="J3518" s="1">
        <f>H3518/I3518</f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</row>
    <row r="3519" spans="1:22" ht="12.75">
      <c r="B3519">
        <f t="shared" si="63"/>
      </c>
      <c r="G3519" t="s">
        <v>4</v>
      </c>
      <c r="H3519">
        <v>0</v>
      </c>
      <c r="I3519">
        <v>912</v>
      </c>
      <c r="J3519" s="1">
        <f>H3519/I3519</f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  <c r="T3519">
        <v>0</v>
      </c>
      <c r="U3519">
        <v>0</v>
      </c>
      <c r="V3519">
        <v>0</v>
      </c>
    </row>
    <row r="3520" spans="1:22" ht="12.75">
      <c r="B3520">
        <f t="shared" si="63"/>
      </c>
      <c r="G3520" t="s">
        <v>5</v>
      </c>
      <c r="H3520">
        <v>11</v>
      </c>
      <c r="I3520">
        <v>912</v>
      </c>
      <c r="J3520" s="1">
        <f>H3520/I3520</f>
        <v>0.01206140350877193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2</v>
      </c>
      <c r="S3520">
        <v>1</v>
      </c>
      <c r="T3520">
        <v>0</v>
      </c>
      <c r="U3520">
        <v>0</v>
      </c>
      <c r="V3520">
        <v>8</v>
      </c>
    </row>
    <row r="3521" spans="1:2" ht="12.75">
      <c r="B3521">
        <f t="shared" si="63"/>
      </c>
    </row>
    <row r="3522" spans="1:22" ht="12.75">
      <c r="B3522">
        <f t="shared" si="63"/>
      </c>
      <c r="F3522" t="s">
        <v>6</v>
      </c>
      <c r="G3522" t="s">
        <v>2</v>
      </c>
      <c r="H3522">
        <v>166</v>
      </c>
      <c r="I3522">
        <v>409</v>
      </c>
      <c r="J3522" s="1">
        <f>H3522/I3522</f>
        <v>0.4058679706601467</v>
      </c>
      <c r="K3522">
        <v>2</v>
      </c>
      <c r="L3522">
        <v>0</v>
      </c>
      <c r="M3522">
        <v>2</v>
      </c>
      <c r="N3522">
        <v>0</v>
      </c>
      <c r="O3522">
        <v>0</v>
      </c>
      <c r="P3522">
        <v>0</v>
      </c>
      <c r="Q3522">
        <v>0</v>
      </c>
      <c r="R3522">
        <v>49</v>
      </c>
      <c r="S3522">
        <v>23</v>
      </c>
      <c r="T3522">
        <v>0</v>
      </c>
      <c r="U3522">
        <v>13</v>
      </c>
      <c r="V3522">
        <v>77</v>
      </c>
    </row>
    <row r="3523" spans="1:22" ht="12.75">
      <c r="B3523">
        <f t="shared" si="63"/>
      </c>
      <c r="G3523" t="s">
        <v>3</v>
      </c>
      <c r="H3523">
        <v>0</v>
      </c>
      <c r="I3523">
        <v>409</v>
      </c>
      <c r="J3523" s="1">
        <f>H3523/I3523</f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</row>
    <row r="3524" spans="1:22" ht="12.75">
      <c r="B3524">
        <f t="shared" si="63"/>
      </c>
      <c r="G3524" t="s">
        <v>4</v>
      </c>
      <c r="H3524">
        <v>2</v>
      </c>
      <c r="I3524">
        <v>409</v>
      </c>
      <c r="J3524" s="1">
        <f>H3524/I3524</f>
        <v>0.004889975550122249</v>
      </c>
      <c r="K3524">
        <v>2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</row>
    <row r="3525" spans="1:22" ht="12.75">
      <c r="B3525">
        <f t="shared" si="63"/>
      </c>
      <c r="G3525" t="s">
        <v>5</v>
      </c>
      <c r="H3525">
        <v>0</v>
      </c>
      <c r="I3525">
        <v>409</v>
      </c>
      <c r="J3525" s="1">
        <f>H3525/I3525</f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</row>
    <row r="3526" spans="1:2" ht="12.75">
      <c r="B3526">
        <f t="shared" si="63"/>
      </c>
    </row>
    <row r="3527" spans="1:22" ht="12.75">
      <c r="B3527">
        <f t="shared" si="63"/>
      </c>
      <c r="F3527" t="s">
        <v>7</v>
      </c>
      <c r="G3527" t="s">
        <v>2</v>
      </c>
      <c r="H3527">
        <v>114</v>
      </c>
      <c r="I3527">
        <v>620</v>
      </c>
      <c r="J3527" s="1">
        <f>H3527/I3527</f>
        <v>0.18387096774193548</v>
      </c>
      <c r="K3527">
        <v>17</v>
      </c>
      <c r="L3527">
        <v>8</v>
      </c>
      <c r="M3527">
        <v>0</v>
      </c>
      <c r="N3527">
        <v>20</v>
      </c>
      <c r="O3527">
        <v>0</v>
      </c>
      <c r="P3527">
        <v>0</v>
      </c>
      <c r="Q3527">
        <v>0</v>
      </c>
      <c r="R3527">
        <v>15</v>
      </c>
      <c r="S3527">
        <v>0</v>
      </c>
      <c r="T3527">
        <v>0</v>
      </c>
      <c r="U3527">
        <v>0</v>
      </c>
      <c r="V3527">
        <v>54</v>
      </c>
    </row>
    <row r="3528" spans="1:22" ht="12.75">
      <c r="B3528">
        <f t="shared" si="63"/>
      </c>
      <c r="G3528" t="s">
        <v>3</v>
      </c>
      <c r="H3528">
        <v>4</v>
      </c>
      <c r="I3528">
        <v>620</v>
      </c>
      <c r="J3528" s="1">
        <f>H3528/I3528</f>
        <v>0.0064516129032258064</v>
      </c>
      <c r="K3528">
        <v>0</v>
      </c>
      <c r="L3528">
        <v>0</v>
      </c>
      <c r="M3528">
        <v>0</v>
      </c>
      <c r="N3528">
        <v>0</v>
      </c>
      <c r="O3528">
        <v>3</v>
      </c>
      <c r="P3528">
        <v>0</v>
      </c>
      <c r="Q3528">
        <v>0</v>
      </c>
      <c r="R3528">
        <v>0</v>
      </c>
      <c r="S3528">
        <v>0</v>
      </c>
      <c r="T3528">
        <v>0</v>
      </c>
      <c r="U3528">
        <v>1</v>
      </c>
      <c r="V3528">
        <v>0</v>
      </c>
    </row>
    <row r="3529" spans="1:22" ht="12.75">
      <c r="B3529">
        <f t="shared" si="63"/>
      </c>
      <c r="G3529" t="s">
        <v>4</v>
      </c>
      <c r="H3529">
        <v>5</v>
      </c>
      <c r="I3529">
        <v>620</v>
      </c>
      <c r="J3529" s="1">
        <f>H3529/I3529</f>
        <v>0.008064516129032258</v>
      </c>
      <c r="K3529">
        <v>4</v>
      </c>
      <c r="L3529">
        <v>0</v>
      </c>
      <c r="M3529">
        <v>0</v>
      </c>
      <c r="N3529">
        <v>0</v>
      </c>
      <c r="O3529">
        <v>1</v>
      </c>
      <c r="P3529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</row>
    <row r="3530" spans="1:22" ht="12.75">
      <c r="B3530" t="str">
        <f t="shared" si="63"/>
        <v>2660District</v>
      </c>
      <c r="C3530">
        <v>2660</v>
      </c>
      <c r="D3530" t="s">
        <v>8</v>
      </c>
      <c r="G3530" t="s">
        <v>5</v>
      </c>
      <c r="H3530">
        <v>32</v>
      </c>
      <c r="I3530">
        <v>620</v>
      </c>
      <c r="J3530" s="1">
        <f>H3530/I3530</f>
        <v>0.05161290322580645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1</v>
      </c>
      <c r="U3530">
        <v>0</v>
      </c>
      <c r="V3530">
        <v>31</v>
      </c>
    </row>
    <row r="3531" spans="1:2" ht="12.75">
      <c r="B3531">
        <f t="shared" si="63"/>
      </c>
    </row>
    <row r="3532" spans="1:2" ht="12.75">
      <c r="A3532" t="s">
        <v>514</v>
      </c>
      <c r="B3532">
        <f t="shared" si="63"/>
      </c>
    </row>
    <row r="3533" spans="1:2" ht="12.75">
      <c r="B3533">
        <f t="shared" si="63"/>
      </c>
    </row>
    <row r="3534" spans="1:22" ht="12.75">
      <c r="B3534">
        <f t="shared" si="63"/>
      </c>
      <c r="G3534" t="s">
        <v>2</v>
      </c>
      <c r="H3534">
        <v>375</v>
      </c>
      <c r="I3534">
        <f>I3517+I3522+I3527</f>
        <v>1941</v>
      </c>
      <c r="J3534" s="1">
        <f>H3534/I3534</f>
        <v>0.19319938176197837</v>
      </c>
      <c r="K3534">
        <v>19</v>
      </c>
      <c r="L3534">
        <v>8</v>
      </c>
      <c r="M3534">
        <v>2</v>
      </c>
      <c r="N3534">
        <v>25</v>
      </c>
      <c r="O3534">
        <v>1</v>
      </c>
      <c r="P3534">
        <v>0</v>
      </c>
      <c r="Q3534">
        <v>0</v>
      </c>
      <c r="R3534">
        <v>111</v>
      </c>
      <c r="S3534">
        <v>56</v>
      </c>
      <c r="T3534">
        <v>0</v>
      </c>
      <c r="U3534">
        <v>21</v>
      </c>
      <c r="V3534">
        <v>132</v>
      </c>
    </row>
    <row r="3535" spans="1:22" ht="12.75">
      <c r="B3535">
        <f t="shared" si="63"/>
      </c>
      <c r="G3535" t="s">
        <v>3</v>
      </c>
      <c r="H3535">
        <v>4</v>
      </c>
      <c r="I3535">
        <f>I3518+I3523+I3528</f>
        <v>1941</v>
      </c>
      <c r="J3535" s="1">
        <f>H3535/I3535</f>
        <v>0.0020607934054611026</v>
      </c>
      <c r="K3535">
        <v>0</v>
      </c>
      <c r="L3535">
        <v>0</v>
      </c>
      <c r="M3535">
        <v>0</v>
      </c>
      <c r="N3535">
        <v>0</v>
      </c>
      <c r="O3535">
        <v>3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1</v>
      </c>
      <c r="V3535">
        <v>0</v>
      </c>
    </row>
    <row r="3536" spans="1:22" ht="12.75">
      <c r="B3536">
        <f t="shared" si="63"/>
      </c>
      <c r="G3536" t="s">
        <v>4</v>
      </c>
      <c r="H3536">
        <v>7</v>
      </c>
      <c r="I3536">
        <f>I3519+I3524+I3529</f>
        <v>1941</v>
      </c>
      <c r="J3536" s="1">
        <f>H3536/I3536</f>
        <v>0.0036063884595569293</v>
      </c>
      <c r="K3536">
        <v>6</v>
      </c>
      <c r="L3536">
        <v>0</v>
      </c>
      <c r="M3536">
        <v>0</v>
      </c>
      <c r="N3536">
        <v>0</v>
      </c>
      <c r="O3536">
        <v>1</v>
      </c>
      <c r="P3536">
        <v>0</v>
      </c>
      <c r="Q3536">
        <v>0</v>
      </c>
      <c r="R3536">
        <v>0</v>
      </c>
      <c r="S3536">
        <v>0</v>
      </c>
      <c r="T3536">
        <v>0</v>
      </c>
      <c r="U3536">
        <v>0</v>
      </c>
      <c r="V3536">
        <v>0</v>
      </c>
    </row>
    <row r="3537" spans="1:22" ht="12.75">
      <c r="B3537" t="str">
        <f t="shared" si="63"/>
        <v>2670HOLLY</v>
      </c>
      <c r="C3537">
        <v>2670</v>
      </c>
      <c r="D3537" t="s">
        <v>160</v>
      </c>
      <c r="G3537" t="s">
        <v>5</v>
      </c>
      <c r="H3537">
        <v>43</v>
      </c>
      <c r="I3537">
        <f>I3520+I3525+I3530</f>
        <v>1941</v>
      </c>
      <c r="J3537" s="1">
        <f>H3537/I3537</f>
        <v>0.02215352910870685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2</v>
      </c>
      <c r="S3537">
        <v>1</v>
      </c>
      <c r="T3537">
        <v>1</v>
      </c>
      <c r="U3537">
        <v>0</v>
      </c>
      <c r="V3537">
        <v>39</v>
      </c>
    </row>
    <row r="3538" spans="1:2" ht="12.75">
      <c r="B3538">
        <f t="shared" si="63"/>
      </c>
    </row>
    <row r="3539" spans="1:2" ht="12.75">
      <c r="A3539" t="s">
        <v>515</v>
      </c>
      <c r="B3539">
        <f t="shared" si="63"/>
      </c>
    </row>
    <row r="3540" spans="1:2" ht="12.75">
      <c r="B3540">
        <f t="shared" si="63"/>
      </c>
    </row>
    <row r="3541" spans="1:22" ht="12.75">
      <c r="B3541">
        <f t="shared" si="63"/>
      </c>
      <c r="F3541" t="s">
        <v>1</v>
      </c>
      <c r="G3541" t="s">
        <v>2</v>
      </c>
      <c r="H3541">
        <v>0</v>
      </c>
      <c r="I3541">
        <v>185</v>
      </c>
      <c r="J3541" s="1">
        <f>H3541/I3541</f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</row>
    <row r="3542" spans="1:22" ht="12.75">
      <c r="B3542">
        <f t="shared" si="63"/>
      </c>
      <c r="G3542" t="s">
        <v>3</v>
      </c>
      <c r="H3542">
        <v>0</v>
      </c>
      <c r="I3542">
        <v>185</v>
      </c>
      <c r="J3542" s="1">
        <f>H3542/I3542</f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</row>
    <row r="3543" spans="1:22" ht="12.75">
      <c r="B3543">
        <f aca="true" t="shared" si="64" ref="B3543:B3596">CONCATENATE(C3543,D3543,E3543)</f>
      </c>
      <c r="G3543" t="s">
        <v>4</v>
      </c>
      <c r="H3543">
        <v>0</v>
      </c>
      <c r="I3543">
        <v>185</v>
      </c>
      <c r="J3543" s="1">
        <f>H3543/I3543</f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0</v>
      </c>
      <c r="U3543">
        <v>0</v>
      </c>
      <c r="V3543">
        <v>0</v>
      </c>
    </row>
    <row r="3544" spans="1:22" ht="12.75">
      <c r="B3544">
        <f t="shared" si="64"/>
      </c>
      <c r="G3544" t="s">
        <v>5</v>
      </c>
      <c r="H3544">
        <v>0</v>
      </c>
      <c r="I3544">
        <v>185</v>
      </c>
      <c r="J3544" s="1">
        <f>H3544/I3544</f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  <c r="T3544">
        <v>0</v>
      </c>
      <c r="U3544">
        <v>0</v>
      </c>
      <c r="V3544">
        <v>0</v>
      </c>
    </row>
    <row r="3545" spans="1:2" ht="12.75">
      <c r="B3545">
        <f t="shared" si="64"/>
      </c>
    </row>
    <row r="3546" spans="1:22" ht="12.75">
      <c r="B3546">
        <f t="shared" si="64"/>
      </c>
      <c r="F3546" t="s">
        <v>7</v>
      </c>
      <c r="G3546" t="s">
        <v>2</v>
      </c>
      <c r="H3546">
        <v>0</v>
      </c>
      <c r="I3546">
        <v>184</v>
      </c>
      <c r="J3546" s="1">
        <f>H3546/I3546</f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</row>
    <row r="3547" spans="1:22" ht="12.75">
      <c r="B3547">
        <f t="shared" si="64"/>
      </c>
      <c r="G3547" t="s">
        <v>3</v>
      </c>
      <c r="H3547">
        <v>2</v>
      </c>
      <c r="I3547">
        <v>184</v>
      </c>
      <c r="J3547" s="1">
        <f>H3547/I3547</f>
        <v>0.010869565217391304</v>
      </c>
      <c r="K3547">
        <v>0</v>
      </c>
      <c r="L3547">
        <v>0</v>
      </c>
      <c r="M3547">
        <v>0</v>
      </c>
      <c r="N3547">
        <v>0</v>
      </c>
      <c r="O3547">
        <v>1</v>
      </c>
      <c r="P3547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</row>
    <row r="3548" spans="1:22" ht="12.75">
      <c r="B3548">
        <f t="shared" si="64"/>
      </c>
      <c r="G3548" t="s">
        <v>4</v>
      </c>
      <c r="H3548">
        <v>2</v>
      </c>
      <c r="I3548">
        <v>184</v>
      </c>
      <c r="J3548" s="1">
        <f>H3548/I3548</f>
        <v>0.010869565217391304</v>
      </c>
      <c r="K3548">
        <v>0</v>
      </c>
      <c r="L3548">
        <v>0</v>
      </c>
      <c r="M3548">
        <v>0</v>
      </c>
      <c r="N3548">
        <v>0</v>
      </c>
      <c r="O3548">
        <v>1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</row>
    <row r="3549" spans="1:22" ht="12.75">
      <c r="B3549" t="str">
        <f t="shared" si="64"/>
        <v>2670District</v>
      </c>
      <c r="C3549">
        <v>2670</v>
      </c>
      <c r="D3549" t="s">
        <v>8</v>
      </c>
      <c r="G3549" t="s">
        <v>5</v>
      </c>
      <c r="H3549">
        <v>5</v>
      </c>
      <c r="I3549">
        <v>184</v>
      </c>
      <c r="J3549" s="1">
        <f>H3549/I3549</f>
        <v>0.02717391304347826</v>
      </c>
      <c r="K3549">
        <v>0</v>
      </c>
      <c r="L3549">
        <v>0</v>
      </c>
      <c r="M3549">
        <v>2</v>
      </c>
      <c r="N3549">
        <v>2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</row>
    <row r="3550" spans="1:2" ht="12.75">
      <c r="B3550">
        <f t="shared" si="64"/>
      </c>
    </row>
    <row r="3551" spans="1:2" ht="12.75">
      <c r="A3551" t="s">
        <v>516</v>
      </c>
      <c r="B3551">
        <f t="shared" si="64"/>
      </c>
    </row>
    <row r="3552" spans="1:2" ht="12.75">
      <c r="B3552">
        <f t="shared" si="64"/>
      </c>
    </row>
    <row r="3553" spans="1:22" ht="12.75">
      <c r="B3553">
        <f t="shared" si="64"/>
      </c>
      <c r="G3553" t="s">
        <v>2</v>
      </c>
      <c r="H3553">
        <v>0</v>
      </c>
      <c r="I3553">
        <f>I3541+I3546</f>
        <v>369</v>
      </c>
      <c r="J3553" s="1">
        <f>H3553/I3553</f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0</v>
      </c>
      <c r="T3553">
        <v>0</v>
      </c>
      <c r="U3553">
        <v>0</v>
      </c>
      <c r="V3553">
        <v>0</v>
      </c>
    </row>
    <row r="3554" spans="1:22" ht="12.75">
      <c r="B3554">
        <f t="shared" si="64"/>
      </c>
      <c r="G3554" t="s">
        <v>3</v>
      </c>
      <c r="H3554">
        <v>2</v>
      </c>
      <c r="I3554">
        <f>I3542+I3547</f>
        <v>369</v>
      </c>
      <c r="J3554" s="1">
        <f>H3554/I3554</f>
        <v>0.005420054200542005</v>
      </c>
      <c r="K3554">
        <v>0</v>
      </c>
      <c r="L3554">
        <v>0</v>
      </c>
      <c r="M3554">
        <v>0</v>
      </c>
      <c r="N3554">
        <v>0</v>
      </c>
      <c r="O3554">
        <v>1</v>
      </c>
      <c r="P3554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</row>
    <row r="3555" spans="1:22" ht="12.75">
      <c r="B3555">
        <f t="shared" si="64"/>
      </c>
      <c r="G3555" t="s">
        <v>4</v>
      </c>
      <c r="H3555">
        <v>2</v>
      </c>
      <c r="I3555">
        <f>I3543+I3548</f>
        <v>369</v>
      </c>
      <c r="J3555" s="1">
        <f>H3555/I3555</f>
        <v>0.005420054200542005</v>
      </c>
      <c r="K3555">
        <v>0</v>
      </c>
      <c r="L3555">
        <v>0</v>
      </c>
      <c r="M3555">
        <v>0</v>
      </c>
      <c r="N3555">
        <v>0</v>
      </c>
      <c r="O3555">
        <v>1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</row>
    <row r="3556" spans="1:22" ht="12.75">
      <c r="B3556" t="str">
        <f t="shared" si="64"/>
        <v>2680WILEY</v>
      </c>
      <c r="C3556">
        <v>2680</v>
      </c>
      <c r="D3556" t="s">
        <v>161</v>
      </c>
      <c r="G3556" t="s">
        <v>5</v>
      </c>
      <c r="H3556">
        <v>5</v>
      </c>
      <c r="I3556">
        <f>I3544+I3549</f>
        <v>369</v>
      </c>
      <c r="J3556" s="1">
        <f>H3556/I3556</f>
        <v>0.013550135501355014</v>
      </c>
      <c r="K3556">
        <v>0</v>
      </c>
      <c r="L3556">
        <v>0</v>
      </c>
      <c r="M3556">
        <v>2</v>
      </c>
      <c r="N3556">
        <v>2</v>
      </c>
      <c r="O3556">
        <v>0</v>
      </c>
      <c r="P3556">
        <v>0</v>
      </c>
      <c r="Q3556">
        <v>0</v>
      </c>
      <c r="R3556">
        <v>0</v>
      </c>
      <c r="S3556">
        <v>0</v>
      </c>
      <c r="T3556">
        <v>0</v>
      </c>
      <c r="U3556">
        <v>0</v>
      </c>
      <c r="V3556">
        <v>0</v>
      </c>
    </row>
    <row r="3557" spans="1:2" ht="12.75">
      <c r="B3557">
        <f t="shared" si="64"/>
      </c>
    </row>
    <row r="3558" spans="1:2" ht="12.75">
      <c r="A3558" t="s">
        <v>517</v>
      </c>
      <c r="B3558">
        <f t="shared" si="64"/>
      </c>
    </row>
    <row r="3559" spans="1:2" ht="12.75">
      <c r="B3559">
        <f t="shared" si="64"/>
      </c>
    </row>
    <row r="3560" spans="1:22" ht="12.75">
      <c r="B3560">
        <f t="shared" si="64"/>
      </c>
      <c r="F3560" t="s">
        <v>1</v>
      </c>
      <c r="G3560" t="s">
        <v>2</v>
      </c>
      <c r="H3560">
        <v>4</v>
      </c>
      <c r="I3560">
        <v>158</v>
      </c>
      <c r="J3560" s="1">
        <f>H3560/I3560</f>
        <v>0.02531645569620253</v>
      </c>
      <c r="K3560">
        <v>0</v>
      </c>
      <c r="L3560">
        <v>0</v>
      </c>
      <c r="M3560">
        <v>1</v>
      </c>
      <c r="N3560">
        <v>2</v>
      </c>
      <c r="O3560">
        <v>0</v>
      </c>
      <c r="P3560">
        <v>0</v>
      </c>
      <c r="Q3560">
        <v>0</v>
      </c>
      <c r="R3560">
        <v>0</v>
      </c>
      <c r="S3560">
        <v>1</v>
      </c>
      <c r="T3560">
        <v>0</v>
      </c>
      <c r="U3560">
        <v>0</v>
      </c>
      <c r="V3560">
        <v>0</v>
      </c>
    </row>
    <row r="3561" spans="1:22" ht="12.75">
      <c r="B3561">
        <f t="shared" si="64"/>
      </c>
      <c r="G3561" t="s">
        <v>3</v>
      </c>
      <c r="H3561">
        <v>0</v>
      </c>
      <c r="I3561">
        <v>158</v>
      </c>
      <c r="J3561" s="1">
        <f>H3561/I3561</f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</row>
    <row r="3562" spans="1:22" ht="12.75">
      <c r="B3562">
        <f t="shared" si="64"/>
      </c>
      <c r="G3562" t="s">
        <v>4</v>
      </c>
      <c r="H3562">
        <v>0</v>
      </c>
      <c r="I3562">
        <v>158</v>
      </c>
      <c r="J3562" s="1">
        <f>H3562/I3562</f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</row>
    <row r="3563" spans="1:22" ht="12.75">
      <c r="B3563">
        <f t="shared" si="64"/>
      </c>
      <c r="G3563" t="s">
        <v>5</v>
      </c>
      <c r="H3563">
        <v>0</v>
      </c>
      <c r="I3563">
        <v>158</v>
      </c>
      <c r="J3563" s="1">
        <f>H3563/I3563</f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</row>
    <row r="3564" spans="1:2" ht="12.75">
      <c r="B3564">
        <f t="shared" si="64"/>
      </c>
    </row>
    <row r="3565" spans="1:22" ht="12.75">
      <c r="B3565">
        <f t="shared" si="64"/>
      </c>
      <c r="F3565" t="s">
        <v>7</v>
      </c>
      <c r="G3565" t="s">
        <v>2</v>
      </c>
      <c r="H3565">
        <v>19</v>
      </c>
      <c r="I3565">
        <v>173</v>
      </c>
      <c r="J3565" s="1">
        <f>H3565/I3565</f>
        <v>0.10982658959537572</v>
      </c>
      <c r="K3565">
        <v>0</v>
      </c>
      <c r="L3565">
        <v>0</v>
      </c>
      <c r="M3565">
        <v>1</v>
      </c>
      <c r="N3565">
        <v>4</v>
      </c>
      <c r="O3565">
        <v>0</v>
      </c>
      <c r="P3565">
        <v>1</v>
      </c>
      <c r="Q3565">
        <v>0</v>
      </c>
      <c r="R3565">
        <v>1</v>
      </c>
      <c r="S3565">
        <v>8</v>
      </c>
      <c r="T3565">
        <v>0</v>
      </c>
      <c r="U3565">
        <v>0</v>
      </c>
      <c r="V3565">
        <v>2</v>
      </c>
    </row>
    <row r="3566" spans="1:22" ht="12.75">
      <c r="B3566">
        <f t="shared" si="64"/>
      </c>
      <c r="G3566" t="s">
        <v>3</v>
      </c>
      <c r="H3566">
        <v>0</v>
      </c>
      <c r="I3566">
        <v>173</v>
      </c>
      <c r="J3566" s="1">
        <f>H3566/I3566</f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</row>
    <row r="3567" spans="1:22" ht="12.75">
      <c r="B3567">
        <f t="shared" si="64"/>
      </c>
      <c r="G3567" t="s">
        <v>4</v>
      </c>
      <c r="H3567">
        <v>1</v>
      </c>
      <c r="I3567">
        <v>173</v>
      </c>
      <c r="J3567" s="1">
        <f>H3567/I3567</f>
        <v>0.005780346820809248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1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</row>
    <row r="3568" spans="1:22" ht="12.75">
      <c r="B3568" t="str">
        <f t="shared" si="64"/>
        <v>2680District</v>
      </c>
      <c r="C3568">
        <v>2680</v>
      </c>
      <c r="D3568" t="s">
        <v>8</v>
      </c>
      <c r="G3568" t="s">
        <v>5</v>
      </c>
      <c r="H3568">
        <v>0</v>
      </c>
      <c r="I3568">
        <v>173</v>
      </c>
      <c r="J3568" s="1">
        <f>H3568/I3568</f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</row>
    <row r="3569" spans="1:2" ht="12.75">
      <c r="B3569">
        <f t="shared" si="64"/>
      </c>
    </row>
    <row r="3570" spans="1:2" ht="12.75">
      <c r="A3570" t="s">
        <v>518</v>
      </c>
      <c r="B3570">
        <f t="shared" si="64"/>
      </c>
    </row>
    <row r="3571" spans="1:2" ht="12.75">
      <c r="B3571">
        <f t="shared" si="64"/>
      </c>
    </row>
    <row r="3572" spans="1:22" ht="12.75">
      <c r="B3572">
        <f t="shared" si="64"/>
      </c>
      <c r="G3572" t="s">
        <v>2</v>
      </c>
      <c r="H3572">
        <v>23</v>
      </c>
      <c r="I3572">
        <f>I3560+I3565</f>
        <v>331</v>
      </c>
      <c r="J3572" s="1">
        <f>H3572/I3572</f>
        <v>0.06948640483383686</v>
      </c>
      <c r="K3572">
        <v>0</v>
      </c>
      <c r="L3572">
        <v>0</v>
      </c>
      <c r="M3572">
        <v>2</v>
      </c>
      <c r="N3572">
        <v>6</v>
      </c>
      <c r="O3572">
        <v>0</v>
      </c>
      <c r="P3572">
        <v>1</v>
      </c>
      <c r="Q3572">
        <v>0</v>
      </c>
      <c r="R3572">
        <v>1</v>
      </c>
      <c r="S3572">
        <v>9</v>
      </c>
      <c r="T3572">
        <v>0</v>
      </c>
      <c r="U3572">
        <v>0</v>
      </c>
      <c r="V3572">
        <v>2</v>
      </c>
    </row>
    <row r="3573" spans="1:22" ht="12.75">
      <c r="B3573">
        <f t="shared" si="64"/>
      </c>
      <c r="G3573" t="s">
        <v>3</v>
      </c>
      <c r="H3573">
        <v>0</v>
      </c>
      <c r="I3573">
        <f>I3561+I3566</f>
        <v>331</v>
      </c>
      <c r="J3573" s="1">
        <f>H3573/I3573</f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</row>
    <row r="3574" spans="1:22" ht="12.75">
      <c r="B3574">
        <f t="shared" si="64"/>
      </c>
      <c r="G3574" t="s">
        <v>4</v>
      </c>
      <c r="H3574">
        <v>1</v>
      </c>
      <c r="I3574">
        <f>I3562+I3567</f>
        <v>331</v>
      </c>
      <c r="J3574" s="1">
        <f>H3574/I3574</f>
        <v>0.0030211480362537764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1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</row>
    <row r="3575" spans="1:22" ht="12.75">
      <c r="B3575" t="str">
        <f t="shared" si="64"/>
        <v>PROWERSTotals:</v>
      </c>
      <c r="C3575" t="s">
        <v>157</v>
      </c>
      <c r="D3575" t="s">
        <v>9</v>
      </c>
      <c r="G3575" t="s">
        <v>5</v>
      </c>
      <c r="H3575">
        <v>0</v>
      </c>
      <c r="I3575">
        <f>I3563+I3568</f>
        <v>331</v>
      </c>
      <c r="J3575" s="1">
        <f>H3575/I3575</f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</row>
    <row r="3576" spans="1:2" ht="12.75">
      <c r="B3576">
        <f t="shared" si="64"/>
      </c>
    </row>
    <row r="3577" spans="1:2" ht="12.75">
      <c r="A3577" t="s">
        <v>519</v>
      </c>
      <c r="B3577">
        <f t="shared" si="64"/>
      </c>
    </row>
    <row r="3578" spans="1:2" ht="12.75">
      <c r="B3578">
        <f t="shared" si="64"/>
      </c>
    </row>
    <row r="3579" spans="1:22" ht="12.75">
      <c r="B3579">
        <f t="shared" si="64"/>
      </c>
      <c r="G3579" t="s">
        <v>2</v>
      </c>
      <c r="H3579">
        <v>415</v>
      </c>
      <c r="I3579">
        <f>I3572+I3553+I3534+I3510</f>
        <v>2951</v>
      </c>
      <c r="J3579" s="1">
        <f>H3579/I3579</f>
        <v>0.14063029481531683</v>
      </c>
      <c r="K3579">
        <v>19</v>
      </c>
      <c r="L3579">
        <v>8</v>
      </c>
      <c r="M3579">
        <v>4</v>
      </c>
      <c r="N3579">
        <v>34</v>
      </c>
      <c r="O3579">
        <v>1</v>
      </c>
      <c r="P3579">
        <v>1</v>
      </c>
      <c r="Q3579">
        <v>0</v>
      </c>
      <c r="R3579">
        <v>116</v>
      </c>
      <c r="S3579">
        <v>65</v>
      </c>
      <c r="T3579">
        <v>0</v>
      </c>
      <c r="U3579">
        <v>21</v>
      </c>
      <c r="V3579">
        <v>144</v>
      </c>
    </row>
    <row r="3580" spans="1:22" ht="12.75">
      <c r="B3580">
        <f t="shared" si="64"/>
      </c>
      <c r="G3580" t="s">
        <v>3</v>
      </c>
      <c r="H3580">
        <v>6</v>
      </c>
      <c r="I3580">
        <f>I3573+I3554+I3535+I3511</f>
        <v>2951</v>
      </c>
      <c r="J3580" s="1">
        <f>H3580/I3580</f>
        <v>0.0020332090816672314</v>
      </c>
      <c r="K3580">
        <v>0</v>
      </c>
      <c r="L3580">
        <v>0</v>
      </c>
      <c r="M3580">
        <v>0</v>
      </c>
      <c r="N3580">
        <v>0</v>
      </c>
      <c r="O3580">
        <v>4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1</v>
      </c>
      <c r="V3580">
        <v>0</v>
      </c>
    </row>
    <row r="3581" spans="1:22" ht="12.75">
      <c r="B3581">
        <f t="shared" si="64"/>
      </c>
      <c r="G3581" t="s">
        <v>4</v>
      </c>
      <c r="H3581">
        <v>10</v>
      </c>
      <c r="I3581">
        <f>I3574+I3555+I3536+I3512</f>
        <v>2951</v>
      </c>
      <c r="J3581" s="1">
        <f>H3581/I3581</f>
        <v>0.003388681802778719</v>
      </c>
      <c r="K3581">
        <v>6</v>
      </c>
      <c r="L3581">
        <v>0</v>
      </c>
      <c r="M3581">
        <v>0</v>
      </c>
      <c r="N3581">
        <v>0</v>
      </c>
      <c r="O3581">
        <v>2</v>
      </c>
      <c r="P3581">
        <v>1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</row>
    <row r="3582" spans="1:22" ht="12.75">
      <c r="B3582">
        <f t="shared" si="64"/>
      </c>
      <c r="G3582" t="s">
        <v>5</v>
      </c>
      <c r="H3582">
        <v>261</v>
      </c>
      <c r="I3582">
        <f>I3575+I3556+I3537+I3513</f>
        <v>2951</v>
      </c>
      <c r="J3582" s="1">
        <f>H3582/I3582</f>
        <v>0.08844459505252457</v>
      </c>
      <c r="K3582">
        <v>0</v>
      </c>
      <c r="L3582">
        <v>0</v>
      </c>
      <c r="M3582">
        <v>2</v>
      </c>
      <c r="N3582">
        <v>5</v>
      </c>
      <c r="O3582">
        <v>0</v>
      </c>
      <c r="P3582">
        <v>0</v>
      </c>
      <c r="Q3582">
        <v>0</v>
      </c>
      <c r="R3582">
        <v>18</v>
      </c>
      <c r="S3582">
        <v>1</v>
      </c>
      <c r="T3582">
        <v>1</v>
      </c>
      <c r="U3582">
        <v>0</v>
      </c>
      <c r="V3582">
        <v>231</v>
      </c>
    </row>
    <row r="3583" spans="1:3" ht="12.75">
      <c r="B3583" t="str">
        <f t="shared" si="64"/>
        <v>PUEBLO</v>
      </c>
      <c r="C3583" t="s">
        <v>162</v>
      </c>
    </row>
    <row r="3584" spans="1:2" ht="12.75">
      <c r="B3584">
        <f t="shared" si="64"/>
      </c>
    </row>
    <row r="3585" spans="1:2" ht="12.75">
      <c r="A3585" t="s">
        <v>162</v>
      </c>
      <c r="B3585">
        <f t="shared" si="64"/>
      </c>
    </row>
    <row r="3586" spans="1:4" ht="12.75">
      <c r="B3586" t="str">
        <f t="shared" si="64"/>
        <v>2690PUEBLO</v>
      </c>
      <c r="C3586">
        <v>2690</v>
      </c>
      <c r="D3586" t="s">
        <v>162</v>
      </c>
    </row>
    <row r="3587" spans="1:2" ht="12.75">
      <c r="B3587">
        <f t="shared" si="64"/>
      </c>
    </row>
    <row r="3588" spans="1:2" ht="12.75">
      <c r="A3588" t="s">
        <v>520</v>
      </c>
      <c r="B3588">
        <f t="shared" si="64"/>
      </c>
    </row>
    <row r="3589" spans="1:2" ht="12.75">
      <c r="B3589">
        <f t="shared" si="64"/>
      </c>
    </row>
    <row r="3590" spans="1:22" ht="12.75">
      <c r="B3590">
        <f t="shared" si="64"/>
      </c>
      <c r="F3590" t="s">
        <v>1</v>
      </c>
      <c r="G3590" t="s">
        <v>2</v>
      </c>
      <c r="H3590">
        <v>638</v>
      </c>
      <c r="I3590">
        <v>9055</v>
      </c>
      <c r="J3590" s="1">
        <f>H3590/I3590</f>
        <v>0.07045831032578685</v>
      </c>
      <c r="K3590">
        <v>5</v>
      </c>
      <c r="L3590">
        <v>0</v>
      </c>
      <c r="M3590">
        <v>0</v>
      </c>
      <c r="N3590">
        <v>0</v>
      </c>
      <c r="O3590">
        <v>14</v>
      </c>
      <c r="P3590">
        <v>0</v>
      </c>
      <c r="Q3590">
        <v>0</v>
      </c>
      <c r="R3590">
        <v>155</v>
      </c>
      <c r="S3590">
        <v>77</v>
      </c>
      <c r="T3590">
        <v>3</v>
      </c>
      <c r="U3590">
        <v>8</v>
      </c>
      <c r="V3590">
        <v>297</v>
      </c>
    </row>
    <row r="3591" spans="1:22" ht="12.75">
      <c r="B3591">
        <f t="shared" si="64"/>
      </c>
      <c r="G3591" t="s">
        <v>3</v>
      </c>
      <c r="H3591">
        <v>2</v>
      </c>
      <c r="I3591">
        <v>9055</v>
      </c>
      <c r="J3591" s="1">
        <f>H3591/I3591</f>
        <v>0.00022087244616234125</v>
      </c>
      <c r="K3591">
        <v>0</v>
      </c>
      <c r="L3591">
        <v>0</v>
      </c>
      <c r="M3591">
        <v>0</v>
      </c>
      <c r="N3591">
        <v>0</v>
      </c>
      <c r="O3591">
        <v>1</v>
      </c>
      <c r="P3591">
        <v>0</v>
      </c>
      <c r="Q3591">
        <v>0</v>
      </c>
      <c r="R3591">
        <v>0</v>
      </c>
      <c r="S3591">
        <v>0</v>
      </c>
      <c r="T3591">
        <v>1</v>
      </c>
      <c r="U3591">
        <v>0</v>
      </c>
      <c r="V3591">
        <v>0</v>
      </c>
    </row>
    <row r="3592" spans="1:22" ht="12.75">
      <c r="B3592">
        <f t="shared" si="64"/>
      </c>
      <c r="G3592" t="s">
        <v>4</v>
      </c>
      <c r="H3592">
        <v>12</v>
      </c>
      <c r="I3592">
        <v>9055</v>
      </c>
      <c r="J3592" s="1">
        <f>H3592/I3592</f>
        <v>0.0013252346769740476</v>
      </c>
      <c r="K3592">
        <v>2</v>
      </c>
      <c r="L3592">
        <v>0</v>
      </c>
      <c r="M3592">
        <v>0</v>
      </c>
      <c r="N3592">
        <v>0</v>
      </c>
      <c r="O3592">
        <v>1</v>
      </c>
      <c r="P3592">
        <v>0</v>
      </c>
      <c r="Q3592">
        <v>0</v>
      </c>
      <c r="R3592">
        <v>1</v>
      </c>
      <c r="S3592">
        <v>1</v>
      </c>
      <c r="T3592">
        <v>1</v>
      </c>
      <c r="U3592">
        <v>0</v>
      </c>
      <c r="V3592">
        <v>1</v>
      </c>
    </row>
    <row r="3593" spans="1:22" ht="12.75">
      <c r="B3593">
        <f t="shared" si="64"/>
      </c>
      <c r="G3593" t="s">
        <v>5</v>
      </c>
      <c r="H3593">
        <v>0</v>
      </c>
      <c r="I3593">
        <v>9055</v>
      </c>
      <c r="J3593" s="1">
        <f>H3593/I3593</f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</row>
    <row r="3594" spans="1:2" ht="12.75">
      <c r="B3594">
        <f t="shared" si="64"/>
      </c>
    </row>
    <row r="3595" spans="1:22" ht="12.75">
      <c r="B3595">
        <f t="shared" si="64"/>
      </c>
      <c r="F3595" t="s">
        <v>6</v>
      </c>
      <c r="G3595" t="s">
        <v>2</v>
      </c>
      <c r="H3595">
        <v>1007</v>
      </c>
      <c r="I3595">
        <v>3899</v>
      </c>
      <c r="J3595" s="1">
        <f>H3595/I3595</f>
        <v>0.25827135162862275</v>
      </c>
      <c r="K3595">
        <v>30</v>
      </c>
      <c r="L3595">
        <v>3</v>
      </c>
      <c r="M3595">
        <v>5</v>
      </c>
      <c r="N3595">
        <v>0</v>
      </c>
      <c r="O3595">
        <v>7</v>
      </c>
      <c r="P3595">
        <v>1</v>
      </c>
      <c r="Q3595">
        <v>0</v>
      </c>
      <c r="R3595">
        <v>204</v>
      </c>
      <c r="S3595">
        <v>121</v>
      </c>
      <c r="T3595">
        <v>9</v>
      </c>
      <c r="U3595">
        <v>21</v>
      </c>
      <c r="V3595">
        <v>408</v>
      </c>
    </row>
    <row r="3596" spans="1:22" ht="12.75">
      <c r="B3596">
        <f t="shared" si="64"/>
      </c>
      <c r="G3596" t="s">
        <v>3</v>
      </c>
      <c r="H3596">
        <v>22</v>
      </c>
      <c r="I3596">
        <v>3899</v>
      </c>
      <c r="J3596" s="1">
        <f>H3596/I3596</f>
        <v>0.0056424724288279045</v>
      </c>
      <c r="K3596">
        <v>1</v>
      </c>
      <c r="L3596">
        <v>0</v>
      </c>
      <c r="M3596">
        <v>0</v>
      </c>
      <c r="N3596">
        <v>0</v>
      </c>
      <c r="O3596">
        <v>10</v>
      </c>
      <c r="P3596">
        <v>0</v>
      </c>
      <c r="Q3596">
        <v>2</v>
      </c>
      <c r="R3596">
        <v>0</v>
      </c>
      <c r="S3596">
        <v>3</v>
      </c>
      <c r="T3596">
        <v>1</v>
      </c>
      <c r="U3596">
        <v>0</v>
      </c>
      <c r="V3596">
        <v>2</v>
      </c>
    </row>
    <row r="3597" spans="1:22" ht="12.75">
      <c r="B3597">
        <f aca="true" t="shared" si="65" ref="B3597:B3660">CONCATENATE(C3597,D3597,E3597)</f>
      </c>
      <c r="G3597" t="s">
        <v>4</v>
      </c>
      <c r="H3597">
        <v>175</v>
      </c>
      <c r="I3597">
        <v>3899</v>
      </c>
      <c r="J3597" s="1">
        <f>H3597/I3597</f>
        <v>0.04488330341113106</v>
      </c>
      <c r="K3597">
        <v>22</v>
      </c>
      <c r="L3597">
        <v>2</v>
      </c>
      <c r="M3597">
        <v>2</v>
      </c>
      <c r="N3597">
        <v>0</v>
      </c>
      <c r="O3597">
        <v>5</v>
      </c>
      <c r="P3597">
        <v>1</v>
      </c>
      <c r="Q3597">
        <v>0</v>
      </c>
      <c r="R3597">
        <v>5</v>
      </c>
      <c r="S3597">
        <v>39</v>
      </c>
      <c r="T3597">
        <v>5</v>
      </c>
      <c r="U3597">
        <v>3</v>
      </c>
      <c r="V3597">
        <v>20</v>
      </c>
    </row>
    <row r="3598" spans="1:22" ht="12.75">
      <c r="B3598">
        <f t="shared" si="65"/>
      </c>
      <c r="G3598" t="s">
        <v>5</v>
      </c>
      <c r="H3598">
        <v>0</v>
      </c>
      <c r="I3598">
        <v>3899</v>
      </c>
      <c r="J3598" s="1">
        <f>H3598/I3598</f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  <c r="T3598">
        <v>0</v>
      </c>
      <c r="U3598">
        <v>0</v>
      </c>
      <c r="V3598">
        <v>0</v>
      </c>
    </row>
    <row r="3599" spans="1:2" ht="12.75">
      <c r="B3599">
        <f t="shared" si="65"/>
      </c>
    </row>
    <row r="3600" spans="1:22" ht="12.75">
      <c r="B3600">
        <f t="shared" si="65"/>
      </c>
      <c r="F3600" t="s">
        <v>7</v>
      </c>
      <c r="G3600" t="s">
        <v>2</v>
      </c>
      <c r="H3600">
        <v>2014</v>
      </c>
      <c r="I3600">
        <v>6785</v>
      </c>
      <c r="J3600" s="1">
        <f>H3600/I3600</f>
        <v>0.29683124539425204</v>
      </c>
      <c r="K3600">
        <v>103</v>
      </c>
      <c r="L3600">
        <v>16</v>
      </c>
      <c r="M3600">
        <v>19</v>
      </c>
      <c r="N3600">
        <v>0</v>
      </c>
      <c r="O3600">
        <v>14</v>
      </c>
      <c r="P3600">
        <v>0</v>
      </c>
      <c r="Q3600">
        <v>0</v>
      </c>
      <c r="R3600">
        <v>327</v>
      </c>
      <c r="S3600">
        <v>67</v>
      </c>
      <c r="T3600">
        <v>22</v>
      </c>
      <c r="U3600">
        <v>13</v>
      </c>
      <c r="V3600">
        <v>1135</v>
      </c>
    </row>
    <row r="3601" spans="1:22" ht="12.75">
      <c r="B3601">
        <f t="shared" si="65"/>
      </c>
      <c r="G3601" t="s">
        <v>3</v>
      </c>
      <c r="H3601">
        <v>18</v>
      </c>
      <c r="I3601">
        <v>6785</v>
      </c>
      <c r="J3601" s="1">
        <f>H3601/I3601</f>
        <v>0.0026529108327192335</v>
      </c>
      <c r="K3601">
        <v>4</v>
      </c>
      <c r="L3601">
        <v>0</v>
      </c>
      <c r="M3601">
        <v>0</v>
      </c>
      <c r="N3601">
        <v>0</v>
      </c>
      <c r="O3601">
        <v>10</v>
      </c>
      <c r="P3601">
        <v>0</v>
      </c>
      <c r="Q3601">
        <v>0</v>
      </c>
      <c r="R3601">
        <v>0</v>
      </c>
      <c r="S3601">
        <v>1</v>
      </c>
      <c r="T3601">
        <v>0</v>
      </c>
      <c r="U3601">
        <v>0</v>
      </c>
      <c r="V3601">
        <v>1</v>
      </c>
    </row>
    <row r="3602" spans="1:22" ht="12.75">
      <c r="B3602">
        <f t="shared" si="65"/>
      </c>
      <c r="G3602" t="s">
        <v>4</v>
      </c>
      <c r="H3602">
        <v>344</v>
      </c>
      <c r="I3602">
        <v>6785</v>
      </c>
      <c r="J3602" s="1">
        <f>H3602/I3602</f>
        <v>0.05070007369196758</v>
      </c>
      <c r="K3602">
        <v>60</v>
      </c>
      <c r="L3602">
        <v>6</v>
      </c>
      <c r="M3602">
        <v>14</v>
      </c>
      <c r="N3602">
        <v>0</v>
      </c>
      <c r="O3602">
        <v>9</v>
      </c>
      <c r="P3602">
        <v>0</v>
      </c>
      <c r="Q3602">
        <v>0</v>
      </c>
      <c r="R3602">
        <v>34</v>
      </c>
      <c r="S3602">
        <v>37</v>
      </c>
      <c r="T3602">
        <v>18</v>
      </c>
      <c r="U3602">
        <v>7</v>
      </c>
      <c r="V3602">
        <v>37</v>
      </c>
    </row>
    <row r="3603" spans="1:22" ht="12.75">
      <c r="B3603" t="str">
        <f t="shared" si="65"/>
        <v>2690District</v>
      </c>
      <c r="C3603">
        <v>2690</v>
      </c>
      <c r="D3603" t="s">
        <v>8</v>
      </c>
      <c r="G3603" t="s">
        <v>5</v>
      </c>
      <c r="H3603">
        <v>0</v>
      </c>
      <c r="I3603">
        <v>6785</v>
      </c>
      <c r="J3603" s="1">
        <f>H3603/I3603</f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0</v>
      </c>
      <c r="T3603">
        <v>0</v>
      </c>
      <c r="U3603">
        <v>0</v>
      </c>
      <c r="V3603">
        <v>0</v>
      </c>
    </row>
    <row r="3604" spans="1:2" ht="12.75">
      <c r="B3604">
        <f t="shared" si="65"/>
      </c>
    </row>
    <row r="3605" spans="1:2" ht="12.75">
      <c r="A3605" t="s">
        <v>521</v>
      </c>
      <c r="B3605">
        <f t="shared" si="65"/>
      </c>
    </row>
    <row r="3606" spans="1:2" ht="12.75">
      <c r="B3606">
        <f t="shared" si="65"/>
      </c>
    </row>
    <row r="3607" spans="1:22" ht="12.75">
      <c r="B3607">
        <f t="shared" si="65"/>
      </c>
      <c r="G3607" t="s">
        <v>2</v>
      </c>
      <c r="H3607">
        <v>3659</v>
      </c>
      <c r="I3607">
        <f>I3590+I3595+I3600</f>
        <v>19739</v>
      </c>
      <c r="J3607" s="1">
        <f>H3607/I3607</f>
        <v>0.1853690663154162</v>
      </c>
      <c r="K3607">
        <v>138</v>
      </c>
      <c r="L3607">
        <v>19</v>
      </c>
      <c r="M3607">
        <v>24</v>
      </c>
      <c r="N3607">
        <v>0</v>
      </c>
      <c r="O3607">
        <v>35</v>
      </c>
      <c r="P3607">
        <v>1</v>
      </c>
      <c r="Q3607">
        <v>0</v>
      </c>
      <c r="R3607">
        <v>686</v>
      </c>
      <c r="S3607">
        <v>265</v>
      </c>
      <c r="T3607">
        <v>34</v>
      </c>
      <c r="U3607">
        <v>42</v>
      </c>
      <c r="V3607">
        <v>1840</v>
      </c>
    </row>
    <row r="3608" spans="1:22" ht="12.75">
      <c r="B3608">
        <f t="shared" si="65"/>
      </c>
      <c r="G3608" t="s">
        <v>3</v>
      </c>
      <c r="H3608">
        <v>42</v>
      </c>
      <c r="I3608">
        <f>I3591+I3596+I3601</f>
        <v>19739</v>
      </c>
      <c r="J3608" s="1">
        <f>H3608/I3608</f>
        <v>0.002127767364101525</v>
      </c>
      <c r="K3608">
        <v>5</v>
      </c>
      <c r="L3608">
        <v>0</v>
      </c>
      <c r="M3608">
        <v>0</v>
      </c>
      <c r="N3608">
        <v>0</v>
      </c>
      <c r="O3608">
        <v>21</v>
      </c>
      <c r="P3608">
        <v>0</v>
      </c>
      <c r="Q3608">
        <v>2</v>
      </c>
      <c r="R3608">
        <v>0</v>
      </c>
      <c r="S3608">
        <v>4</v>
      </c>
      <c r="T3608">
        <v>2</v>
      </c>
      <c r="U3608">
        <v>0</v>
      </c>
      <c r="V3608">
        <v>3</v>
      </c>
    </row>
    <row r="3609" spans="1:22" ht="12.75">
      <c r="B3609">
        <f t="shared" si="65"/>
      </c>
      <c r="G3609" t="s">
        <v>4</v>
      </c>
      <c r="H3609">
        <v>531</v>
      </c>
      <c r="I3609">
        <f>I3592+I3597+I3602</f>
        <v>19739</v>
      </c>
      <c r="J3609" s="1">
        <f>H3609/I3609</f>
        <v>0.026901058817569278</v>
      </c>
      <c r="K3609">
        <v>84</v>
      </c>
      <c r="L3609">
        <v>8</v>
      </c>
      <c r="M3609">
        <v>16</v>
      </c>
      <c r="N3609">
        <v>0</v>
      </c>
      <c r="O3609">
        <v>20</v>
      </c>
      <c r="P3609">
        <v>1</v>
      </c>
      <c r="Q3609">
        <v>0</v>
      </c>
      <c r="R3609">
        <v>40</v>
      </c>
      <c r="S3609">
        <v>77</v>
      </c>
      <c r="T3609">
        <v>24</v>
      </c>
      <c r="U3609">
        <v>10</v>
      </c>
      <c r="V3609">
        <v>58</v>
      </c>
    </row>
    <row r="3610" spans="1:22" ht="12.75">
      <c r="B3610" t="str">
        <f t="shared" si="65"/>
        <v>2700PUEBLO</v>
      </c>
      <c r="C3610">
        <v>2700</v>
      </c>
      <c r="D3610" t="s">
        <v>162</v>
      </c>
      <c r="G3610" t="s">
        <v>5</v>
      </c>
      <c r="H3610">
        <v>0</v>
      </c>
      <c r="I3610">
        <f>I3593+I3598+I3603</f>
        <v>19739</v>
      </c>
      <c r="J3610" s="1">
        <f>H3610/I3610</f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</row>
    <row r="3611" spans="1:2" ht="12.75">
      <c r="B3611">
        <f t="shared" si="65"/>
      </c>
    </row>
    <row r="3612" spans="1:2" ht="12.75">
      <c r="A3612" t="s">
        <v>522</v>
      </c>
      <c r="B3612">
        <f t="shared" si="65"/>
      </c>
    </row>
    <row r="3613" spans="1:2" ht="12.75">
      <c r="B3613">
        <f t="shared" si="65"/>
      </c>
    </row>
    <row r="3614" spans="1:22" ht="12.75">
      <c r="B3614">
        <f t="shared" si="65"/>
      </c>
      <c r="F3614" t="s">
        <v>1</v>
      </c>
      <c r="G3614" t="s">
        <v>2</v>
      </c>
      <c r="H3614">
        <v>151</v>
      </c>
      <c r="I3614">
        <v>3699</v>
      </c>
      <c r="J3614" s="1">
        <f>H3614/I3614</f>
        <v>0.04082184374155177</v>
      </c>
      <c r="K3614">
        <v>0</v>
      </c>
      <c r="L3614">
        <v>0</v>
      </c>
      <c r="M3614">
        <v>0</v>
      </c>
      <c r="N3614">
        <v>14</v>
      </c>
      <c r="O3614">
        <v>2</v>
      </c>
      <c r="P3614">
        <v>2</v>
      </c>
      <c r="Q3614">
        <v>0</v>
      </c>
      <c r="R3614">
        <v>12</v>
      </c>
      <c r="S3614">
        <v>23</v>
      </c>
      <c r="T3614">
        <v>4</v>
      </c>
      <c r="U3614">
        <v>0</v>
      </c>
      <c r="V3614">
        <v>0</v>
      </c>
    </row>
    <row r="3615" spans="1:22" ht="12.75">
      <c r="B3615">
        <f t="shared" si="65"/>
      </c>
      <c r="G3615" t="s">
        <v>3</v>
      </c>
      <c r="H3615">
        <v>1</v>
      </c>
      <c r="I3615">
        <v>3699</v>
      </c>
      <c r="J3615" s="1">
        <f>H3615/I3615</f>
        <v>0.0002703433360367667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1</v>
      </c>
      <c r="T3615">
        <v>0</v>
      </c>
      <c r="U3615">
        <v>0</v>
      </c>
      <c r="V3615">
        <v>0</v>
      </c>
    </row>
    <row r="3616" spans="1:22" ht="12.75">
      <c r="B3616">
        <f t="shared" si="65"/>
      </c>
      <c r="G3616" t="s">
        <v>4</v>
      </c>
      <c r="H3616">
        <v>0</v>
      </c>
      <c r="I3616">
        <v>3699</v>
      </c>
      <c r="J3616" s="1">
        <f>H3616/I3616</f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</row>
    <row r="3617" spans="1:22" ht="12.75">
      <c r="B3617">
        <f t="shared" si="65"/>
      </c>
      <c r="G3617" t="s">
        <v>5</v>
      </c>
      <c r="H3617">
        <v>0</v>
      </c>
      <c r="I3617">
        <v>3699</v>
      </c>
      <c r="J3617" s="1">
        <f>H3617/I3617</f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</row>
    <row r="3618" spans="1:2" ht="12.75">
      <c r="B3618">
        <f t="shared" si="65"/>
      </c>
    </row>
    <row r="3619" spans="1:22" ht="12.75">
      <c r="B3619">
        <f t="shared" si="65"/>
      </c>
      <c r="F3619" t="s">
        <v>6</v>
      </c>
      <c r="G3619" t="s">
        <v>2</v>
      </c>
      <c r="H3619">
        <v>872</v>
      </c>
      <c r="I3619">
        <v>2321</v>
      </c>
      <c r="J3619" s="1">
        <f>H3619/I3619</f>
        <v>0.37570012925463164</v>
      </c>
      <c r="K3619">
        <v>4</v>
      </c>
      <c r="L3619">
        <v>1</v>
      </c>
      <c r="M3619">
        <v>4</v>
      </c>
      <c r="N3619">
        <v>90</v>
      </c>
      <c r="O3619">
        <v>2</v>
      </c>
      <c r="P3619">
        <v>18</v>
      </c>
      <c r="Q3619">
        <v>0</v>
      </c>
      <c r="R3619">
        <v>105</v>
      </c>
      <c r="S3619">
        <v>132</v>
      </c>
      <c r="T3619">
        <v>7</v>
      </c>
      <c r="U3619">
        <v>0</v>
      </c>
      <c r="V3619">
        <v>0</v>
      </c>
    </row>
    <row r="3620" spans="1:22" ht="12.75">
      <c r="B3620">
        <f t="shared" si="65"/>
      </c>
      <c r="G3620" t="s">
        <v>3</v>
      </c>
      <c r="H3620">
        <v>9</v>
      </c>
      <c r="I3620">
        <v>2321</v>
      </c>
      <c r="J3620" s="1">
        <f>H3620/I3620</f>
        <v>0.003877638948728996</v>
      </c>
      <c r="K3620">
        <v>6</v>
      </c>
      <c r="L3620">
        <v>0</v>
      </c>
      <c r="M3620">
        <v>0</v>
      </c>
      <c r="N3620">
        <v>2</v>
      </c>
      <c r="O3620">
        <v>0</v>
      </c>
      <c r="P3620">
        <v>0</v>
      </c>
      <c r="Q3620">
        <v>0</v>
      </c>
      <c r="R3620">
        <v>1</v>
      </c>
      <c r="S3620">
        <v>0</v>
      </c>
      <c r="T3620">
        <v>0</v>
      </c>
      <c r="U3620">
        <v>0</v>
      </c>
      <c r="V3620">
        <v>0</v>
      </c>
    </row>
    <row r="3621" spans="1:22" ht="12.75">
      <c r="B3621">
        <f t="shared" si="65"/>
      </c>
      <c r="G3621" t="s">
        <v>4</v>
      </c>
      <c r="H3621">
        <v>1</v>
      </c>
      <c r="I3621">
        <v>2321</v>
      </c>
      <c r="J3621" s="1">
        <f>H3621/I3621</f>
        <v>0.00043084877208099956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1</v>
      </c>
      <c r="T3621">
        <v>0</v>
      </c>
      <c r="U3621">
        <v>0</v>
      </c>
      <c r="V3621">
        <v>0</v>
      </c>
    </row>
    <row r="3622" spans="1:22" ht="12.75">
      <c r="B3622">
        <f t="shared" si="65"/>
      </c>
      <c r="G3622" t="s">
        <v>5</v>
      </c>
      <c r="H3622">
        <v>0</v>
      </c>
      <c r="I3622">
        <v>2321</v>
      </c>
      <c r="J3622" s="1">
        <f>H3622/I3622</f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</row>
    <row r="3623" spans="1:2" ht="12.75">
      <c r="B3623">
        <f t="shared" si="65"/>
      </c>
    </row>
    <row r="3624" spans="1:22" ht="12.75">
      <c r="B3624">
        <f t="shared" si="65"/>
      </c>
      <c r="F3624" t="s">
        <v>7</v>
      </c>
      <c r="G3624" t="s">
        <v>2</v>
      </c>
      <c r="H3624">
        <v>854</v>
      </c>
      <c r="I3624">
        <v>2740</v>
      </c>
      <c r="J3624" s="1">
        <f>H3624/I3624</f>
        <v>0.3116788321167883</v>
      </c>
      <c r="K3624">
        <v>31</v>
      </c>
      <c r="L3624">
        <v>6</v>
      </c>
      <c r="M3624">
        <v>52</v>
      </c>
      <c r="N3624">
        <v>55</v>
      </c>
      <c r="O3624">
        <v>5</v>
      </c>
      <c r="P3624">
        <v>15</v>
      </c>
      <c r="Q3624">
        <v>0</v>
      </c>
      <c r="R3624">
        <v>142</v>
      </c>
      <c r="S3624">
        <v>48</v>
      </c>
      <c r="T3624">
        <v>5</v>
      </c>
      <c r="U3624">
        <v>0</v>
      </c>
      <c r="V3624">
        <v>9</v>
      </c>
    </row>
    <row r="3625" spans="1:22" ht="12.75">
      <c r="B3625">
        <f t="shared" si="65"/>
      </c>
      <c r="G3625" t="s">
        <v>3</v>
      </c>
      <c r="H3625">
        <v>41</v>
      </c>
      <c r="I3625">
        <v>2740</v>
      </c>
      <c r="J3625" s="1">
        <f>H3625/I3625</f>
        <v>0.014963503649635036</v>
      </c>
      <c r="K3625">
        <v>28</v>
      </c>
      <c r="L3625">
        <v>1</v>
      </c>
      <c r="M3625">
        <v>0</v>
      </c>
      <c r="N3625">
        <v>0</v>
      </c>
      <c r="O3625">
        <v>4</v>
      </c>
      <c r="P3625">
        <v>1</v>
      </c>
      <c r="Q3625">
        <v>0</v>
      </c>
      <c r="R3625">
        <v>0</v>
      </c>
      <c r="S3625">
        <v>5</v>
      </c>
      <c r="T3625">
        <v>0</v>
      </c>
      <c r="U3625">
        <v>1</v>
      </c>
      <c r="V3625">
        <v>0</v>
      </c>
    </row>
    <row r="3626" spans="1:22" ht="12.75">
      <c r="B3626">
        <f t="shared" si="65"/>
      </c>
      <c r="G3626" t="s">
        <v>4</v>
      </c>
      <c r="H3626">
        <v>28</v>
      </c>
      <c r="I3626">
        <v>2740</v>
      </c>
      <c r="J3626" s="1">
        <f>H3626/I3626</f>
        <v>0.010218978102189781</v>
      </c>
      <c r="K3626">
        <v>20</v>
      </c>
      <c r="L3626">
        <v>1</v>
      </c>
      <c r="M3626">
        <v>0</v>
      </c>
      <c r="N3626">
        <v>3</v>
      </c>
      <c r="O3626">
        <v>1</v>
      </c>
      <c r="P3626">
        <v>0</v>
      </c>
      <c r="Q3626">
        <v>0</v>
      </c>
      <c r="R3626">
        <v>0</v>
      </c>
      <c r="S3626">
        <v>2</v>
      </c>
      <c r="T3626">
        <v>0</v>
      </c>
      <c r="U3626">
        <v>0</v>
      </c>
      <c r="V3626">
        <v>0</v>
      </c>
    </row>
    <row r="3627" spans="1:22" ht="12.75">
      <c r="B3627" t="str">
        <f t="shared" si="65"/>
        <v>2700District</v>
      </c>
      <c r="C3627">
        <v>2700</v>
      </c>
      <c r="D3627" t="s">
        <v>8</v>
      </c>
      <c r="G3627" t="s">
        <v>5</v>
      </c>
      <c r="H3627">
        <v>0</v>
      </c>
      <c r="I3627">
        <v>2740</v>
      </c>
      <c r="J3627" s="1">
        <f>H3627/I3627</f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</row>
    <row r="3628" spans="1:2" ht="12.75">
      <c r="B3628">
        <f t="shared" si="65"/>
      </c>
    </row>
    <row r="3629" spans="1:2" ht="12.75">
      <c r="A3629" t="s">
        <v>523</v>
      </c>
      <c r="B3629">
        <f t="shared" si="65"/>
      </c>
    </row>
    <row r="3630" spans="1:2" ht="12.75">
      <c r="B3630">
        <f t="shared" si="65"/>
      </c>
    </row>
    <row r="3631" spans="1:22" ht="12.75">
      <c r="B3631">
        <f t="shared" si="65"/>
      </c>
      <c r="G3631" t="s">
        <v>2</v>
      </c>
      <c r="H3631">
        <v>1877</v>
      </c>
      <c r="I3631">
        <f>I3614+I3619+I3624</f>
        <v>8760</v>
      </c>
      <c r="J3631" s="1">
        <f>H3631/I3631</f>
        <v>0.21426940639269407</v>
      </c>
      <c r="K3631">
        <v>35</v>
      </c>
      <c r="L3631">
        <v>7</v>
      </c>
      <c r="M3631">
        <v>56</v>
      </c>
      <c r="N3631">
        <v>159</v>
      </c>
      <c r="O3631">
        <v>9</v>
      </c>
      <c r="P3631">
        <v>35</v>
      </c>
      <c r="Q3631">
        <v>0</v>
      </c>
      <c r="R3631">
        <v>259</v>
      </c>
      <c r="S3631">
        <v>203</v>
      </c>
      <c r="T3631">
        <v>16</v>
      </c>
      <c r="U3631">
        <v>0</v>
      </c>
      <c r="V3631">
        <v>9</v>
      </c>
    </row>
    <row r="3632" spans="1:22" ht="12.75">
      <c r="B3632">
        <f t="shared" si="65"/>
      </c>
      <c r="G3632" t="s">
        <v>3</v>
      </c>
      <c r="H3632">
        <v>51</v>
      </c>
      <c r="I3632">
        <f>I3615+I3620+I3625</f>
        <v>8760</v>
      </c>
      <c r="J3632" s="1">
        <f>H3632/I3632</f>
        <v>0.0058219178082191785</v>
      </c>
      <c r="K3632">
        <v>34</v>
      </c>
      <c r="L3632">
        <v>1</v>
      </c>
      <c r="M3632">
        <v>0</v>
      </c>
      <c r="N3632">
        <v>2</v>
      </c>
      <c r="O3632">
        <v>4</v>
      </c>
      <c r="P3632">
        <v>1</v>
      </c>
      <c r="Q3632">
        <v>0</v>
      </c>
      <c r="R3632">
        <v>1</v>
      </c>
      <c r="S3632">
        <v>6</v>
      </c>
      <c r="T3632">
        <v>0</v>
      </c>
      <c r="U3632">
        <v>1</v>
      </c>
      <c r="V3632">
        <v>0</v>
      </c>
    </row>
    <row r="3633" spans="1:22" ht="12.75">
      <c r="B3633">
        <f t="shared" si="65"/>
      </c>
      <c r="G3633" t="s">
        <v>4</v>
      </c>
      <c r="H3633">
        <v>29</v>
      </c>
      <c r="I3633">
        <f>I3616+I3621+I3626</f>
        <v>8760</v>
      </c>
      <c r="J3633" s="1">
        <f>H3633/I3633</f>
        <v>0.003310502283105023</v>
      </c>
      <c r="K3633">
        <v>20</v>
      </c>
      <c r="L3633">
        <v>1</v>
      </c>
      <c r="M3633">
        <v>0</v>
      </c>
      <c r="N3633">
        <v>3</v>
      </c>
      <c r="O3633">
        <v>1</v>
      </c>
      <c r="P3633">
        <v>0</v>
      </c>
      <c r="Q3633">
        <v>0</v>
      </c>
      <c r="R3633">
        <v>0</v>
      </c>
      <c r="S3633">
        <v>3</v>
      </c>
      <c r="T3633">
        <v>0</v>
      </c>
      <c r="U3633">
        <v>0</v>
      </c>
      <c r="V3633">
        <v>0</v>
      </c>
    </row>
    <row r="3634" spans="1:22" ht="12.75">
      <c r="B3634" t="str">
        <f t="shared" si="65"/>
        <v>PUEBLOTotals:</v>
      </c>
      <c r="C3634" t="s">
        <v>162</v>
      </c>
      <c r="D3634" t="s">
        <v>9</v>
      </c>
      <c r="G3634" t="s">
        <v>5</v>
      </c>
      <c r="H3634">
        <v>0</v>
      </c>
      <c r="I3634">
        <f>I3617+I3622+I3627</f>
        <v>8760</v>
      </c>
      <c r="J3634" s="1">
        <f>H3634/I3634</f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0</v>
      </c>
    </row>
    <row r="3635" spans="1:2" ht="12.75">
      <c r="B3635">
        <f t="shared" si="65"/>
      </c>
    </row>
    <row r="3636" spans="1:2" ht="12.75">
      <c r="A3636" t="s">
        <v>524</v>
      </c>
      <c r="B3636">
        <f t="shared" si="65"/>
      </c>
    </row>
    <row r="3637" spans="1:2" ht="12.75">
      <c r="B3637">
        <f t="shared" si="65"/>
      </c>
    </row>
    <row r="3638" spans="1:22" ht="12.75">
      <c r="B3638">
        <f t="shared" si="65"/>
      </c>
      <c r="G3638" t="s">
        <v>2</v>
      </c>
      <c r="H3638">
        <v>5536</v>
      </c>
      <c r="I3638">
        <f>I3631+I3607</f>
        <v>28499</v>
      </c>
      <c r="J3638" s="1">
        <f>H3638/I3638</f>
        <v>0.1942524299098214</v>
      </c>
      <c r="K3638">
        <v>173</v>
      </c>
      <c r="L3638">
        <v>26</v>
      </c>
      <c r="M3638">
        <v>80</v>
      </c>
      <c r="N3638">
        <v>159</v>
      </c>
      <c r="O3638">
        <v>44</v>
      </c>
      <c r="P3638">
        <v>36</v>
      </c>
      <c r="Q3638">
        <v>0</v>
      </c>
      <c r="R3638">
        <v>945</v>
      </c>
      <c r="S3638">
        <v>468</v>
      </c>
      <c r="T3638">
        <v>50</v>
      </c>
      <c r="U3638">
        <v>42</v>
      </c>
      <c r="V3638">
        <v>1849</v>
      </c>
    </row>
    <row r="3639" spans="1:22" ht="12.75">
      <c r="B3639">
        <f t="shared" si="65"/>
      </c>
      <c r="G3639" t="s">
        <v>3</v>
      </c>
      <c r="H3639">
        <v>93</v>
      </c>
      <c r="I3639">
        <f>I3632+I3608</f>
        <v>28499</v>
      </c>
      <c r="J3639" s="1">
        <f>H3639/I3639</f>
        <v>0.00326327239552265</v>
      </c>
      <c r="K3639">
        <v>39</v>
      </c>
      <c r="L3639">
        <v>1</v>
      </c>
      <c r="M3639">
        <v>0</v>
      </c>
      <c r="N3639">
        <v>2</v>
      </c>
      <c r="O3639">
        <v>25</v>
      </c>
      <c r="P3639">
        <v>1</v>
      </c>
      <c r="Q3639">
        <v>2</v>
      </c>
      <c r="R3639">
        <v>1</v>
      </c>
      <c r="S3639">
        <v>10</v>
      </c>
      <c r="T3639">
        <v>2</v>
      </c>
      <c r="U3639">
        <v>1</v>
      </c>
      <c r="V3639">
        <v>3</v>
      </c>
    </row>
    <row r="3640" spans="1:22" ht="12.75">
      <c r="B3640">
        <f t="shared" si="65"/>
      </c>
      <c r="G3640" t="s">
        <v>4</v>
      </c>
      <c r="H3640">
        <v>560</v>
      </c>
      <c r="I3640">
        <f>I3633+I3609</f>
        <v>28499</v>
      </c>
      <c r="J3640" s="1">
        <f>H3640/I3640</f>
        <v>0.019649812274114883</v>
      </c>
      <c r="K3640">
        <v>104</v>
      </c>
      <c r="L3640">
        <v>9</v>
      </c>
      <c r="M3640">
        <v>16</v>
      </c>
      <c r="N3640">
        <v>3</v>
      </c>
      <c r="O3640">
        <v>16</v>
      </c>
      <c r="P3640">
        <v>1</v>
      </c>
      <c r="Q3640">
        <v>0</v>
      </c>
      <c r="R3640">
        <v>40</v>
      </c>
      <c r="S3640">
        <v>80</v>
      </c>
      <c r="T3640">
        <v>24</v>
      </c>
      <c r="U3640">
        <v>10</v>
      </c>
      <c r="V3640">
        <v>58</v>
      </c>
    </row>
    <row r="3641" spans="1:22" ht="12.75">
      <c r="B3641">
        <f t="shared" si="65"/>
      </c>
      <c r="G3641" t="s">
        <v>5</v>
      </c>
      <c r="H3641">
        <v>0</v>
      </c>
      <c r="I3641">
        <f>I3634+I3610</f>
        <v>28499</v>
      </c>
      <c r="J3641" s="1">
        <f>H3641/I3641</f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</row>
    <row r="3642" spans="1:4" ht="12.75">
      <c r="B3642" t="str">
        <f t="shared" si="65"/>
        <v>RIOBLANCO</v>
      </c>
      <c r="C3642" t="s">
        <v>163</v>
      </c>
      <c r="D3642" t="s">
        <v>164</v>
      </c>
    </row>
    <row r="3643" spans="1:2" ht="12.75">
      <c r="B3643">
        <f t="shared" si="65"/>
      </c>
    </row>
    <row r="3644" spans="1:2" ht="12.75">
      <c r="A3644" t="s">
        <v>525</v>
      </c>
      <c r="B3644">
        <f t="shared" si="65"/>
      </c>
    </row>
    <row r="3645" spans="1:4" ht="12.75">
      <c r="B3645" t="str">
        <f t="shared" si="65"/>
        <v>2710MEEKER</v>
      </c>
      <c r="C3645">
        <v>2710</v>
      </c>
      <c r="D3645" t="s">
        <v>165</v>
      </c>
    </row>
    <row r="3646" spans="1:2" ht="12.75">
      <c r="B3646">
        <f t="shared" si="65"/>
      </c>
    </row>
    <row r="3647" spans="1:2" ht="12.75">
      <c r="A3647" t="s">
        <v>526</v>
      </c>
      <c r="B3647">
        <f t="shared" si="65"/>
      </c>
    </row>
    <row r="3648" spans="1:2" ht="12.75">
      <c r="B3648">
        <f t="shared" si="65"/>
      </c>
    </row>
    <row r="3649" spans="1:22" ht="12.75">
      <c r="B3649">
        <f t="shared" si="65"/>
      </c>
      <c r="F3649" t="s">
        <v>1</v>
      </c>
      <c r="G3649" t="s">
        <v>2</v>
      </c>
      <c r="H3649">
        <v>8</v>
      </c>
      <c r="I3649">
        <v>298</v>
      </c>
      <c r="J3649" s="1">
        <f>H3649/I3649</f>
        <v>0.026845637583892617</v>
      </c>
      <c r="K3649">
        <v>0</v>
      </c>
      <c r="L3649">
        <v>0</v>
      </c>
      <c r="M3649">
        <v>0</v>
      </c>
      <c r="N3649">
        <v>8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</row>
    <row r="3650" spans="1:22" ht="12.75">
      <c r="B3650">
        <f t="shared" si="65"/>
      </c>
      <c r="G3650" t="s">
        <v>3</v>
      </c>
      <c r="H3650">
        <v>0</v>
      </c>
      <c r="I3650">
        <v>298</v>
      </c>
      <c r="J3650" s="1">
        <f>H3650/I3650</f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</row>
    <row r="3651" spans="1:22" ht="12.75">
      <c r="B3651">
        <f t="shared" si="65"/>
      </c>
      <c r="G3651" t="s">
        <v>4</v>
      </c>
      <c r="H3651">
        <v>0</v>
      </c>
      <c r="I3651">
        <v>298</v>
      </c>
      <c r="J3651" s="1">
        <f>H3651/I3651</f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  <c r="T3651">
        <v>0</v>
      </c>
      <c r="U3651">
        <v>0</v>
      </c>
      <c r="V3651">
        <v>0</v>
      </c>
    </row>
    <row r="3652" spans="1:22" ht="12.75">
      <c r="B3652">
        <f t="shared" si="65"/>
      </c>
      <c r="G3652" t="s">
        <v>5</v>
      </c>
      <c r="H3652">
        <v>0</v>
      </c>
      <c r="I3652">
        <v>298</v>
      </c>
      <c r="J3652" s="1">
        <f>H3652/I3652</f>
        <v>0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0</v>
      </c>
    </row>
    <row r="3653" spans="1:2" ht="12.75">
      <c r="B3653">
        <f t="shared" si="65"/>
      </c>
    </row>
    <row r="3654" spans="1:22" ht="12.75">
      <c r="B3654">
        <f t="shared" si="65"/>
      </c>
      <c r="F3654" t="s">
        <v>6</v>
      </c>
      <c r="G3654" t="s">
        <v>2</v>
      </c>
      <c r="H3654">
        <v>25</v>
      </c>
      <c r="I3654">
        <v>1448</v>
      </c>
      <c r="J3654" s="1">
        <f>H3654/I3654</f>
        <v>0.017265193370165747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0</v>
      </c>
      <c r="R3654">
        <v>0</v>
      </c>
      <c r="S3654">
        <v>8</v>
      </c>
      <c r="T3654">
        <v>0</v>
      </c>
      <c r="U3654">
        <v>0</v>
      </c>
      <c r="V3654">
        <v>15</v>
      </c>
    </row>
    <row r="3655" spans="1:22" ht="12.75">
      <c r="B3655">
        <f t="shared" si="65"/>
      </c>
      <c r="G3655" t="s">
        <v>3</v>
      </c>
      <c r="H3655">
        <v>0</v>
      </c>
      <c r="I3655">
        <v>1448</v>
      </c>
      <c r="J3655" s="1">
        <f>H3655/I3655</f>
        <v>0</v>
      </c>
      <c r="K3655">
        <v>0</v>
      </c>
      <c r="L3655">
        <v>0</v>
      </c>
      <c r="M3655">
        <v>0</v>
      </c>
      <c r="N3655">
        <v>0</v>
      </c>
      <c r="O3655">
        <v>0</v>
      </c>
      <c r="P3655">
        <v>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0</v>
      </c>
    </row>
    <row r="3656" spans="1:22" ht="12.75">
      <c r="B3656">
        <f t="shared" si="65"/>
      </c>
      <c r="G3656" t="s">
        <v>4</v>
      </c>
      <c r="H3656">
        <v>2</v>
      </c>
      <c r="I3656">
        <v>1448</v>
      </c>
      <c r="J3656" s="1">
        <f>H3656/I3656</f>
        <v>0.0013812154696132596</v>
      </c>
      <c r="K3656">
        <v>0</v>
      </c>
      <c r="L3656">
        <v>0</v>
      </c>
      <c r="M3656">
        <v>0</v>
      </c>
      <c r="N3656">
        <v>1</v>
      </c>
      <c r="O3656">
        <v>0</v>
      </c>
      <c r="P3656">
        <v>0</v>
      </c>
      <c r="Q3656">
        <v>0</v>
      </c>
      <c r="R3656">
        <v>0</v>
      </c>
      <c r="S3656">
        <v>1</v>
      </c>
      <c r="T3656">
        <v>0</v>
      </c>
      <c r="U3656">
        <v>0</v>
      </c>
      <c r="V3656">
        <v>0</v>
      </c>
    </row>
    <row r="3657" spans="1:22" ht="12.75">
      <c r="B3657">
        <f t="shared" si="65"/>
      </c>
      <c r="G3657" t="s">
        <v>5</v>
      </c>
      <c r="H3657">
        <v>1</v>
      </c>
      <c r="I3657">
        <v>1448</v>
      </c>
      <c r="J3657" s="1">
        <f>H3657/I3657</f>
        <v>0.0006906077348066298</v>
      </c>
      <c r="K3657">
        <v>0</v>
      </c>
      <c r="L3657">
        <v>0</v>
      </c>
      <c r="M3657">
        <v>0</v>
      </c>
      <c r="N3657">
        <v>1</v>
      </c>
      <c r="O3657">
        <v>0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0</v>
      </c>
    </row>
    <row r="3658" spans="1:2" ht="12.75">
      <c r="B3658">
        <f t="shared" si="65"/>
      </c>
    </row>
    <row r="3659" spans="1:22" ht="12.75">
      <c r="B3659">
        <f t="shared" si="65"/>
      </c>
      <c r="F3659" t="s">
        <v>7</v>
      </c>
      <c r="G3659" t="s">
        <v>2</v>
      </c>
      <c r="H3659">
        <v>22</v>
      </c>
      <c r="I3659">
        <v>222</v>
      </c>
      <c r="J3659" s="1">
        <f>H3659/I3659</f>
        <v>0.0990990990990991</v>
      </c>
      <c r="K3659">
        <v>3</v>
      </c>
      <c r="L3659">
        <v>0</v>
      </c>
      <c r="M3659">
        <v>13</v>
      </c>
      <c r="N3659">
        <v>0</v>
      </c>
      <c r="O3659">
        <v>0</v>
      </c>
      <c r="P3659">
        <v>0</v>
      </c>
      <c r="Q3659">
        <v>0</v>
      </c>
      <c r="R3659">
        <v>2</v>
      </c>
      <c r="S3659">
        <v>0</v>
      </c>
      <c r="T3659">
        <v>0</v>
      </c>
      <c r="U3659">
        <v>1</v>
      </c>
      <c r="V3659">
        <v>0</v>
      </c>
    </row>
    <row r="3660" spans="1:22" ht="12.75">
      <c r="B3660">
        <f t="shared" si="65"/>
      </c>
      <c r="G3660" t="s">
        <v>3</v>
      </c>
      <c r="H3660">
        <v>1</v>
      </c>
      <c r="I3660">
        <v>222</v>
      </c>
      <c r="J3660" s="1">
        <f>H3660/I3660</f>
        <v>0.0045045045045045045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>
        <v>1</v>
      </c>
      <c r="V3660">
        <v>0</v>
      </c>
    </row>
    <row r="3661" spans="1:22" ht="12.75">
      <c r="B3661">
        <f aca="true" t="shared" si="66" ref="B3661:B3724">CONCATENATE(C3661,D3661,E3661)</f>
      </c>
      <c r="G3661" t="s">
        <v>4</v>
      </c>
      <c r="H3661">
        <v>3</v>
      </c>
      <c r="I3661">
        <v>222</v>
      </c>
      <c r="J3661" s="1">
        <f>H3661/I3661</f>
        <v>0.013513513513513514</v>
      </c>
      <c r="K3661">
        <v>3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</row>
    <row r="3662" spans="1:22" ht="12.75">
      <c r="B3662" t="str">
        <f t="shared" si="66"/>
        <v>2710District</v>
      </c>
      <c r="C3662">
        <v>2710</v>
      </c>
      <c r="D3662" t="s">
        <v>8</v>
      </c>
      <c r="G3662" t="s">
        <v>5</v>
      </c>
      <c r="H3662">
        <v>0</v>
      </c>
      <c r="I3662">
        <v>222</v>
      </c>
      <c r="J3662" s="1">
        <f>H3662/I3662</f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</row>
    <row r="3663" spans="1:2" ht="12.75">
      <c r="B3663">
        <f t="shared" si="66"/>
      </c>
    </row>
    <row r="3664" spans="1:2" ht="12.75">
      <c r="A3664" t="s">
        <v>527</v>
      </c>
      <c r="B3664">
        <f t="shared" si="66"/>
      </c>
    </row>
    <row r="3665" spans="1:2" ht="12.75">
      <c r="B3665">
        <f t="shared" si="66"/>
      </c>
    </row>
    <row r="3666" spans="1:22" ht="12.75">
      <c r="B3666">
        <f t="shared" si="66"/>
      </c>
      <c r="G3666" t="s">
        <v>2</v>
      </c>
      <c r="H3666">
        <v>55</v>
      </c>
      <c r="I3666">
        <f>I3649+I3654+I3659</f>
        <v>1968</v>
      </c>
      <c r="J3666" s="1">
        <f>H3666/I3666</f>
        <v>0.027947154471544715</v>
      </c>
      <c r="K3666">
        <v>3</v>
      </c>
      <c r="L3666">
        <v>0</v>
      </c>
      <c r="M3666">
        <v>13</v>
      </c>
      <c r="N3666">
        <v>8</v>
      </c>
      <c r="O3666">
        <v>0</v>
      </c>
      <c r="P3666">
        <v>0</v>
      </c>
      <c r="Q3666">
        <v>0</v>
      </c>
      <c r="R3666">
        <v>2</v>
      </c>
      <c r="S3666">
        <v>8</v>
      </c>
      <c r="T3666">
        <v>0</v>
      </c>
      <c r="U3666">
        <v>1</v>
      </c>
      <c r="V3666">
        <v>15</v>
      </c>
    </row>
    <row r="3667" spans="1:22" ht="12.75">
      <c r="B3667">
        <f t="shared" si="66"/>
      </c>
      <c r="G3667" t="s">
        <v>3</v>
      </c>
      <c r="H3667">
        <v>1</v>
      </c>
      <c r="I3667">
        <f>I3650+I3655+I3660</f>
        <v>1968</v>
      </c>
      <c r="J3667" s="1">
        <f>H3667/I3667</f>
        <v>0.0005081300813008131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1</v>
      </c>
      <c r="V3667">
        <v>0</v>
      </c>
    </row>
    <row r="3668" spans="1:22" ht="12.75">
      <c r="B3668">
        <f t="shared" si="66"/>
      </c>
      <c r="G3668" t="s">
        <v>4</v>
      </c>
      <c r="H3668">
        <v>5</v>
      </c>
      <c r="I3668">
        <f>I3651+I3656+I3661</f>
        <v>1968</v>
      </c>
      <c r="J3668" s="1">
        <f>H3668/I3668</f>
        <v>0.002540650406504065</v>
      </c>
      <c r="K3668">
        <v>3</v>
      </c>
      <c r="L3668">
        <v>0</v>
      </c>
      <c r="M3668">
        <v>0</v>
      </c>
      <c r="N3668">
        <v>1</v>
      </c>
      <c r="O3668">
        <v>0</v>
      </c>
      <c r="P3668">
        <v>0</v>
      </c>
      <c r="Q3668">
        <v>0</v>
      </c>
      <c r="R3668">
        <v>0</v>
      </c>
      <c r="S3668">
        <v>1</v>
      </c>
      <c r="T3668">
        <v>0</v>
      </c>
      <c r="U3668">
        <v>0</v>
      </c>
      <c r="V3668">
        <v>0</v>
      </c>
    </row>
    <row r="3669" spans="1:22" ht="12.75">
      <c r="B3669" t="str">
        <f t="shared" si="66"/>
        <v>2720RANGELY</v>
      </c>
      <c r="C3669">
        <v>2720</v>
      </c>
      <c r="D3669" t="s">
        <v>166</v>
      </c>
      <c r="G3669" t="s">
        <v>5</v>
      </c>
      <c r="H3669">
        <v>1</v>
      </c>
      <c r="I3669">
        <f>I3652+I3657+I3662</f>
        <v>1968</v>
      </c>
      <c r="J3669" s="1">
        <f>H3669/I3669</f>
        <v>0.0005081300813008131</v>
      </c>
      <c r="K3669">
        <v>0</v>
      </c>
      <c r="L3669">
        <v>0</v>
      </c>
      <c r="M3669">
        <v>0</v>
      </c>
      <c r="N3669">
        <v>1</v>
      </c>
      <c r="O3669">
        <v>0</v>
      </c>
      <c r="P3669">
        <v>0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</row>
    <row r="3670" spans="1:2" ht="12.75">
      <c r="B3670">
        <f t="shared" si="66"/>
      </c>
    </row>
    <row r="3671" spans="1:2" ht="12.75">
      <c r="A3671" t="s">
        <v>528</v>
      </c>
      <c r="B3671">
        <f t="shared" si="66"/>
      </c>
    </row>
    <row r="3672" spans="1:2" ht="12.75">
      <c r="B3672">
        <f t="shared" si="66"/>
      </c>
    </row>
    <row r="3673" spans="1:22" ht="12.75">
      <c r="B3673">
        <f t="shared" si="66"/>
      </c>
      <c r="F3673" t="s">
        <v>1</v>
      </c>
      <c r="G3673" t="s">
        <v>2</v>
      </c>
      <c r="H3673">
        <v>14</v>
      </c>
      <c r="I3673">
        <v>247</v>
      </c>
      <c r="J3673" s="1">
        <f>H3673/I3673</f>
        <v>0.05668016194331984</v>
      </c>
      <c r="K3673">
        <v>0</v>
      </c>
      <c r="L3673">
        <v>0</v>
      </c>
      <c r="M3673">
        <v>0</v>
      </c>
      <c r="N3673">
        <v>2</v>
      </c>
      <c r="O3673">
        <v>0</v>
      </c>
      <c r="P3673">
        <v>0</v>
      </c>
      <c r="Q3673">
        <v>0</v>
      </c>
      <c r="R3673">
        <v>1</v>
      </c>
      <c r="S3673">
        <v>10</v>
      </c>
      <c r="T3673">
        <v>0</v>
      </c>
      <c r="U3673">
        <v>0</v>
      </c>
      <c r="V3673">
        <v>0</v>
      </c>
    </row>
    <row r="3674" spans="1:22" ht="12.75">
      <c r="B3674">
        <f t="shared" si="66"/>
      </c>
      <c r="G3674" t="s">
        <v>3</v>
      </c>
      <c r="H3674">
        <v>0</v>
      </c>
      <c r="I3674">
        <v>247</v>
      </c>
      <c r="J3674" s="1">
        <f>H3674/I3674</f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</row>
    <row r="3675" spans="1:22" ht="12.75">
      <c r="B3675">
        <f t="shared" si="66"/>
      </c>
      <c r="G3675" t="s">
        <v>4</v>
      </c>
      <c r="H3675">
        <v>0</v>
      </c>
      <c r="I3675">
        <v>247</v>
      </c>
      <c r="J3675" s="1">
        <f>H3675/I3675</f>
        <v>0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0</v>
      </c>
      <c r="S3675">
        <v>0</v>
      </c>
      <c r="T3675">
        <v>0</v>
      </c>
      <c r="U3675">
        <v>0</v>
      </c>
      <c r="V3675">
        <v>0</v>
      </c>
    </row>
    <row r="3676" spans="1:22" ht="12.75">
      <c r="B3676">
        <f t="shared" si="66"/>
      </c>
      <c r="G3676" t="s">
        <v>5</v>
      </c>
      <c r="H3676">
        <v>0</v>
      </c>
      <c r="I3676">
        <v>247</v>
      </c>
      <c r="J3676" s="1">
        <f>H3676/I3676</f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0</v>
      </c>
      <c r="S3676">
        <v>0</v>
      </c>
      <c r="T3676">
        <v>0</v>
      </c>
      <c r="U3676">
        <v>0</v>
      </c>
      <c r="V3676">
        <v>0</v>
      </c>
    </row>
    <row r="3677" spans="1:2" ht="12.75">
      <c r="B3677">
        <f t="shared" si="66"/>
      </c>
    </row>
    <row r="3678" spans="1:22" ht="12.75">
      <c r="B3678">
        <f t="shared" si="66"/>
      </c>
      <c r="F3678" t="s">
        <v>6</v>
      </c>
      <c r="G3678" t="s">
        <v>2</v>
      </c>
      <c r="H3678">
        <v>44</v>
      </c>
      <c r="I3678">
        <v>155</v>
      </c>
      <c r="J3678" s="1">
        <f>H3678/I3678</f>
        <v>0.2838709677419355</v>
      </c>
      <c r="K3678">
        <v>0</v>
      </c>
      <c r="L3678">
        <v>0</v>
      </c>
      <c r="M3678">
        <v>1</v>
      </c>
      <c r="N3678">
        <v>25</v>
      </c>
      <c r="O3678">
        <v>0</v>
      </c>
      <c r="P3678">
        <v>0</v>
      </c>
      <c r="Q3678">
        <v>0</v>
      </c>
      <c r="R3678">
        <v>4</v>
      </c>
      <c r="S3678">
        <v>12</v>
      </c>
      <c r="T3678">
        <v>2</v>
      </c>
      <c r="U3678">
        <v>0</v>
      </c>
      <c r="V3678">
        <v>0</v>
      </c>
    </row>
    <row r="3679" spans="1:22" ht="12.75">
      <c r="B3679">
        <f t="shared" si="66"/>
      </c>
      <c r="G3679" t="s">
        <v>3</v>
      </c>
      <c r="H3679">
        <v>0</v>
      </c>
      <c r="I3679">
        <v>155</v>
      </c>
      <c r="J3679" s="1">
        <f>H3679/I3679</f>
        <v>0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</row>
    <row r="3680" spans="1:22" ht="12.75">
      <c r="B3680">
        <f t="shared" si="66"/>
      </c>
      <c r="G3680" t="s">
        <v>4</v>
      </c>
      <c r="H3680">
        <v>1</v>
      </c>
      <c r="I3680">
        <v>155</v>
      </c>
      <c r="J3680" s="1">
        <f>H3680/I3680</f>
        <v>0.0064516129032258064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1</v>
      </c>
      <c r="U3680">
        <v>0</v>
      </c>
      <c r="V3680">
        <v>0</v>
      </c>
    </row>
    <row r="3681" spans="1:22" ht="12.75">
      <c r="B3681">
        <f t="shared" si="66"/>
      </c>
      <c r="G3681" t="s">
        <v>5</v>
      </c>
      <c r="H3681">
        <v>0</v>
      </c>
      <c r="I3681">
        <v>155</v>
      </c>
      <c r="J3681" s="1">
        <f>H3681/I3681</f>
        <v>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>
        <v>0</v>
      </c>
    </row>
    <row r="3682" spans="1:2" ht="12.75">
      <c r="B3682">
        <f t="shared" si="66"/>
      </c>
    </row>
    <row r="3683" spans="1:22" ht="12.75">
      <c r="B3683">
        <f t="shared" si="66"/>
      </c>
      <c r="F3683" t="s">
        <v>7</v>
      </c>
      <c r="G3683" t="s">
        <v>2</v>
      </c>
      <c r="H3683">
        <v>26</v>
      </c>
      <c r="I3683">
        <v>232</v>
      </c>
      <c r="J3683" s="1">
        <f>H3683/I3683</f>
        <v>0.11206896551724138</v>
      </c>
      <c r="K3683">
        <v>3</v>
      </c>
      <c r="L3683">
        <v>0</v>
      </c>
      <c r="M3683">
        <v>0</v>
      </c>
      <c r="N3683">
        <v>2</v>
      </c>
      <c r="O3683">
        <v>0</v>
      </c>
      <c r="P3683">
        <v>3</v>
      </c>
      <c r="Q3683">
        <v>0</v>
      </c>
      <c r="R3683">
        <v>2</v>
      </c>
      <c r="S3683">
        <v>2</v>
      </c>
      <c r="T3683">
        <v>0</v>
      </c>
      <c r="U3683">
        <v>0</v>
      </c>
      <c r="V3683">
        <v>0</v>
      </c>
    </row>
    <row r="3684" spans="1:22" ht="12.75">
      <c r="B3684">
        <f t="shared" si="66"/>
      </c>
      <c r="G3684" t="s">
        <v>3</v>
      </c>
      <c r="H3684">
        <v>0</v>
      </c>
      <c r="I3684">
        <v>232</v>
      </c>
      <c r="J3684" s="1">
        <f>H3684/I3684</f>
        <v>0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</row>
    <row r="3685" spans="1:22" ht="12.75">
      <c r="B3685">
        <f t="shared" si="66"/>
      </c>
      <c r="G3685" t="s">
        <v>4</v>
      </c>
      <c r="H3685">
        <v>9</v>
      </c>
      <c r="I3685">
        <v>232</v>
      </c>
      <c r="J3685" s="1">
        <f>H3685/I3685</f>
        <v>0.03879310344827586</v>
      </c>
      <c r="K3685">
        <v>0</v>
      </c>
      <c r="L3685">
        <v>0</v>
      </c>
      <c r="M3685">
        <v>0</v>
      </c>
      <c r="N3685">
        <v>2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</row>
    <row r="3686" spans="1:22" ht="12.75">
      <c r="B3686" t="str">
        <f t="shared" si="66"/>
        <v>2720District</v>
      </c>
      <c r="C3686">
        <v>2720</v>
      </c>
      <c r="D3686" t="s">
        <v>8</v>
      </c>
      <c r="G3686" t="s">
        <v>5</v>
      </c>
      <c r="H3686">
        <v>5</v>
      </c>
      <c r="I3686">
        <v>232</v>
      </c>
      <c r="J3686" s="1">
        <f>H3686/I3686</f>
        <v>0.021551724137931036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0</v>
      </c>
      <c r="S3686">
        <v>0</v>
      </c>
      <c r="T3686">
        <v>0</v>
      </c>
      <c r="U3686">
        <v>0</v>
      </c>
      <c r="V3686">
        <v>0</v>
      </c>
    </row>
    <row r="3687" spans="1:2" ht="12.75">
      <c r="B3687">
        <f t="shared" si="66"/>
      </c>
    </row>
    <row r="3688" spans="1:2" ht="12.75">
      <c r="A3688" t="s">
        <v>529</v>
      </c>
      <c r="B3688">
        <f t="shared" si="66"/>
      </c>
    </row>
    <row r="3689" spans="1:2" ht="12.75">
      <c r="B3689">
        <f t="shared" si="66"/>
      </c>
    </row>
    <row r="3690" spans="1:22" ht="12.75">
      <c r="B3690">
        <f t="shared" si="66"/>
      </c>
      <c r="G3690" t="s">
        <v>2</v>
      </c>
      <c r="H3690">
        <v>84</v>
      </c>
      <c r="I3690">
        <f>I3673+I3678+I3683</f>
        <v>634</v>
      </c>
      <c r="J3690" s="1">
        <f>H3690/I3690</f>
        <v>0.13249211356466878</v>
      </c>
      <c r="K3690">
        <v>3</v>
      </c>
      <c r="L3690">
        <v>0</v>
      </c>
      <c r="M3690">
        <v>1</v>
      </c>
      <c r="N3690">
        <v>29</v>
      </c>
      <c r="O3690">
        <v>0</v>
      </c>
      <c r="P3690">
        <v>3</v>
      </c>
      <c r="Q3690">
        <v>0</v>
      </c>
      <c r="R3690">
        <v>7</v>
      </c>
      <c r="S3690">
        <v>24</v>
      </c>
      <c r="T3690">
        <v>2</v>
      </c>
      <c r="U3690">
        <v>0</v>
      </c>
      <c r="V3690">
        <v>0</v>
      </c>
    </row>
    <row r="3691" spans="1:22" ht="12.75">
      <c r="B3691">
        <f t="shared" si="66"/>
      </c>
      <c r="G3691" t="s">
        <v>3</v>
      </c>
      <c r="H3691">
        <v>0</v>
      </c>
      <c r="I3691">
        <f>I3674+I3679+I3684</f>
        <v>634</v>
      </c>
      <c r="J3691" s="1">
        <f>H3691/I3691</f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0</v>
      </c>
      <c r="U3691">
        <v>0</v>
      </c>
      <c r="V3691">
        <v>0</v>
      </c>
    </row>
    <row r="3692" spans="1:22" ht="12.75">
      <c r="B3692">
        <f t="shared" si="66"/>
      </c>
      <c r="G3692" t="s">
        <v>4</v>
      </c>
      <c r="H3692">
        <v>10</v>
      </c>
      <c r="I3692">
        <f>I3675+I3680+I3685</f>
        <v>634</v>
      </c>
      <c r="J3692" s="1">
        <f>H3692/I3692</f>
        <v>0.015772870662460567</v>
      </c>
      <c r="K3692">
        <v>0</v>
      </c>
      <c r="L3692">
        <v>0</v>
      </c>
      <c r="M3692">
        <v>0</v>
      </c>
      <c r="N3692">
        <v>2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1</v>
      </c>
      <c r="U3692">
        <v>0</v>
      </c>
      <c r="V3692">
        <v>0</v>
      </c>
    </row>
    <row r="3693" spans="1:22" ht="12.75">
      <c r="B3693" t="str">
        <f t="shared" si="66"/>
        <v>RIOBLANCO</v>
      </c>
      <c r="C3693" t="s">
        <v>163</v>
      </c>
      <c r="D3693" t="s">
        <v>164</v>
      </c>
      <c r="G3693" t="s">
        <v>5</v>
      </c>
      <c r="H3693">
        <v>5</v>
      </c>
      <c r="I3693">
        <f>I3676+I3681+I3686</f>
        <v>634</v>
      </c>
      <c r="J3693" s="1">
        <f>H3693/I3693</f>
        <v>0.007886435331230283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</row>
    <row r="3694" spans="1:2" ht="12.75">
      <c r="B3694">
        <f t="shared" si="66"/>
      </c>
    </row>
    <row r="3695" spans="1:2" ht="12.75">
      <c r="A3695" t="s">
        <v>530</v>
      </c>
      <c r="B3695">
        <f t="shared" si="66"/>
      </c>
    </row>
    <row r="3696" spans="1:2" ht="12.75">
      <c r="B3696">
        <f t="shared" si="66"/>
      </c>
    </row>
    <row r="3697" spans="1:22" ht="12.75">
      <c r="B3697">
        <f t="shared" si="66"/>
      </c>
      <c r="G3697" t="s">
        <v>2</v>
      </c>
      <c r="H3697">
        <v>139</v>
      </c>
      <c r="I3697">
        <f>I3690+I3666</f>
        <v>2602</v>
      </c>
      <c r="J3697" s="1">
        <f>H3697/I3697</f>
        <v>0.05342044581091468</v>
      </c>
      <c r="K3697">
        <v>6</v>
      </c>
      <c r="L3697">
        <v>0</v>
      </c>
      <c r="M3697">
        <v>14</v>
      </c>
      <c r="N3697">
        <v>37</v>
      </c>
      <c r="O3697">
        <v>0</v>
      </c>
      <c r="P3697">
        <v>3</v>
      </c>
      <c r="Q3697">
        <v>0</v>
      </c>
      <c r="R3697">
        <v>9</v>
      </c>
      <c r="S3697">
        <v>32</v>
      </c>
      <c r="T3697">
        <v>2</v>
      </c>
      <c r="U3697">
        <v>1</v>
      </c>
      <c r="V3697">
        <v>15</v>
      </c>
    </row>
    <row r="3698" spans="1:22" ht="12.75">
      <c r="B3698">
        <f t="shared" si="66"/>
      </c>
      <c r="G3698" t="s">
        <v>3</v>
      </c>
      <c r="H3698">
        <v>1</v>
      </c>
      <c r="I3698">
        <f>I3691+I3667</f>
        <v>2602</v>
      </c>
      <c r="J3698" s="1">
        <f>H3698/I3698</f>
        <v>0.0003843197540353574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  <c r="U3698">
        <v>1</v>
      </c>
      <c r="V3698">
        <v>0</v>
      </c>
    </row>
    <row r="3699" spans="1:22" ht="12.75">
      <c r="B3699">
        <f t="shared" si="66"/>
      </c>
      <c r="G3699" t="s">
        <v>4</v>
      </c>
      <c r="H3699">
        <v>15</v>
      </c>
      <c r="I3699">
        <f>I3692+I3668</f>
        <v>2602</v>
      </c>
      <c r="J3699" s="1">
        <f>H3699/I3699</f>
        <v>0.005764796310530361</v>
      </c>
      <c r="K3699">
        <v>3</v>
      </c>
      <c r="L3699">
        <v>0</v>
      </c>
      <c r="M3699">
        <v>0</v>
      </c>
      <c r="N3699">
        <v>3</v>
      </c>
      <c r="O3699">
        <v>0</v>
      </c>
      <c r="P3699">
        <v>0</v>
      </c>
      <c r="Q3699">
        <v>0</v>
      </c>
      <c r="R3699">
        <v>0</v>
      </c>
      <c r="S3699">
        <v>1</v>
      </c>
      <c r="T3699">
        <v>1</v>
      </c>
      <c r="U3699">
        <v>0</v>
      </c>
      <c r="V3699">
        <v>0</v>
      </c>
    </row>
    <row r="3700" spans="1:22" ht="12.75">
      <c r="B3700">
        <f t="shared" si="66"/>
      </c>
      <c r="G3700" t="s">
        <v>5</v>
      </c>
      <c r="H3700">
        <v>6</v>
      </c>
      <c r="I3700">
        <f>I3693+I3669</f>
        <v>2602</v>
      </c>
      <c r="J3700" s="1">
        <f>H3700/I3700</f>
        <v>0.0023059185242121443</v>
      </c>
      <c r="K3700">
        <v>0</v>
      </c>
      <c r="L3700">
        <v>0</v>
      </c>
      <c r="M3700">
        <v>0</v>
      </c>
      <c r="N3700">
        <v>1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</row>
    <row r="3701" spans="1:4" ht="12.75">
      <c r="B3701" t="str">
        <f t="shared" si="66"/>
        <v>RIOGRANDE</v>
      </c>
      <c r="C3701" t="s">
        <v>163</v>
      </c>
      <c r="D3701" t="s">
        <v>55</v>
      </c>
    </row>
    <row r="3702" spans="1:2" ht="12.75">
      <c r="B3702">
        <f t="shared" si="66"/>
      </c>
    </row>
    <row r="3703" spans="1:2" ht="12.75">
      <c r="A3703" t="s">
        <v>531</v>
      </c>
      <c r="B3703">
        <f t="shared" si="66"/>
      </c>
    </row>
    <row r="3704" spans="1:4" ht="12.75">
      <c r="B3704" t="str">
        <f t="shared" si="66"/>
        <v>2730DEL</v>
      </c>
      <c r="C3704">
        <v>2730</v>
      </c>
      <c r="D3704" t="s">
        <v>167</v>
      </c>
    </row>
    <row r="3705" spans="1:2" ht="12.75">
      <c r="B3705">
        <f t="shared" si="66"/>
      </c>
    </row>
    <row r="3706" spans="1:2" ht="12.75">
      <c r="A3706" t="s">
        <v>532</v>
      </c>
      <c r="B3706">
        <f t="shared" si="66"/>
      </c>
    </row>
    <row r="3707" spans="1:2" ht="12.75">
      <c r="B3707">
        <f t="shared" si="66"/>
      </c>
    </row>
    <row r="3708" spans="1:22" ht="12.75">
      <c r="B3708">
        <f t="shared" si="66"/>
      </c>
      <c r="F3708" t="s">
        <v>1</v>
      </c>
      <c r="G3708" t="s">
        <v>2</v>
      </c>
      <c r="H3708">
        <v>19</v>
      </c>
      <c r="I3708">
        <v>289</v>
      </c>
      <c r="J3708" s="1">
        <f>H3708/I3708</f>
        <v>0.0657439446366782</v>
      </c>
      <c r="K3708">
        <v>0</v>
      </c>
      <c r="L3708">
        <v>0</v>
      </c>
      <c r="M3708">
        <v>0</v>
      </c>
      <c r="N3708">
        <v>5</v>
      </c>
      <c r="O3708">
        <v>0</v>
      </c>
      <c r="P3708">
        <v>0</v>
      </c>
      <c r="Q3708">
        <v>0</v>
      </c>
      <c r="R3708">
        <v>14</v>
      </c>
      <c r="S3708">
        <v>0</v>
      </c>
      <c r="T3708">
        <v>0</v>
      </c>
      <c r="U3708">
        <v>0</v>
      </c>
      <c r="V3708">
        <v>0</v>
      </c>
    </row>
    <row r="3709" spans="1:22" ht="12.75">
      <c r="B3709">
        <f t="shared" si="66"/>
      </c>
      <c r="G3709" t="s">
        <v>3</v>
      </c>
      <c r="H3709">
        <v>0</v>
      </c>
      <c r="I3709">
        <v>289</v>
      </c>
      <c r="J3709" s="1">
        <f>H3709/I3709</f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</row>
    <row r="3710" spans="1:22" ht="12.75">
      <c r="B3710">
        <f t="shared" si="66"/>
      </c>
      <c r="G3710" t="s">
        <v>4</v>
      </c>
      <c r="H3710">
        <v>0</v>
      </c>
      <c r="I3710">
        <v>289</v>
      </c>
      <c r="J3710" s="1">
        <f>H3710/I3710</f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</row>
    <row r="3711" spans="1:22" ht="12.75">
      <c r="B3711">
        <f t="shared" si="66"/>
      </c>
      <c r="G3711" t="s">
        <v>5</v>
      </c>
      <c r="H3711">
        <v>0</v>
      </c>
      <c r="I3711">
        <v>289</v>
      </c>
      <c r="J3711" s="1">
        <f>H3711/I3711</f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</row>
    <row r="3712" spans="1:2" ht="12.75">
      <c r="B3712">
        <f t="shared" si="66"/>
      </c>
    </row>
    <row r="3713" spans="1:22" ht="12.75">
      <c r="B3713">
        <f t="shared" si="66"/>
      </c>
      <c r="F3713" t="s">
        <v>6</v>
      </c>
      <c r="G3713" t="s">
        <v>2</v>
      </c>
      <c r="H3713">
        <v>63</v>
      </c>
      <c r="I3713">
        <v>180</v>
      </c>
      <c r="J3713" s="1">
        <f>H3713/I3713</f>
        <v>0.35</v>
      </c>
      <c r="K3713">
        <v>0</v>
      </c>
      <c r="L3713">
        <v>0</v>
      </c>
      <c r="M3713">
        <v>0</v>
      </c>
      <c r="N3713">
        <v>4</v>
      </c>
      <c r="O3713">
        <v>0</v>
      </c>
      <c r="P3713">
        <v>1</v>
      </c>
      <c r="Q3713">
        <v>0</v>
      </c>
      <c r="R3713">
        <v>22</v>
      </c>
      <c r="S3713">
        <v>8</v>
      </c>
      <c r="T3713">
        <v>3</v>
      </c>
      <c r="U3713">
        <v>18</v>
      </c>
      <c r="V3713">
        <v>7</v>
      </c>
    </row>
    <row r="3714" spans="1:22" ht="12.75">
      <c r="B3714">
        <f t="shared" si="66"/>
      </c>
      <c r="G3714" t="s">
        <v>3</v>
      </c>
      <c r="H3714">
        <v>0</v>
      </c>
      <c r="I3714">
        <v>180</v>
      </c>
      <c r="J3714" s="1">
        <f>H3714/I3714</f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</row>
    <row r="3715" spans="1:22" ht="12.75">
      <c r="B3715">
        <f t="shared" si="66"/>
      </c>
      <c r="G3715" t="s">
        <v>4</v>
      </c>
      <c r="H3715">
        <v>1</v>
      </c>
      <c r="I3715">
        <v>180</v>
      </c>
      <c r="J3715" s="1">
        <f>H3715/I3715</f>
        <v>0.005555555555555556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1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</row>
    <row r="3716" spans="1:22" ht="12.75">
      <c r="B3716">
        <f t="shared" si="66"/>
      </c>
      <c r="G3716" t="s">
        <v>5</v>
      </c>
      <c r="H3716">
        <v>0</v>
      </c>
      <c r="I3716">
        <v>180</v>
      </c>
      <c r="J3716" s="1">
        <f>H3716/I3716</f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0</v>
      </c>
      <c r="T3716">
        <v>0</v>
      </c>
      <c r="U3716">
        <v>0</v>
      </c>
      <c r="V3716">
        <v>0</v>
      </c>
    </row>
    <row r="3717" spans="1:2" ht="12.75">
      <c r="B3717">
        <f t="shared" si="66"/>
      </c>
    </row>
    <row r="3718" spans="1:22" ht="12.75">
      <c r="B3718">
        <f t="shared" si="66"/>
      </c>
      <c r="F3718" t="s">
        <v>7</v>
      </c>
      <c r="G3718" t="s">
        <v>2</v>
      </c>
      <c r="H3718">
        <v>47</v>
      </c>
      <c r="I3718">
        <v>239</v>
      </c>
      <c r="J3718" s="1">
        <f>H3718/I3718</f>
        <v>0.19665271966527198</v>
      </c>
      <c r="K3718">
        <v>2</v>
      </c>
      <c r="L3718">
        <v>1</v>
      </c>
      <c r="M3718">
        <v>4</v>
      </c>
      <c r="N3718">
        <v>8</v>
      </c>
      <c r="O3718">
        <v>0</v>
      </c>
      <c r="P3718">
        <v>0</v>
      </c>
      <c r="Q3718">
        <v>0</v>
      </c>
      <c r="R3718">
        <v>5</v>
      </c>
      <c r="S3718">
        <v>5</v>
      </c>
      <c r="T3718">
        <v>0</v>
      </c>
      <c r="U3718">
        <v>0</v>
      </c>
      <c r="V3718">
        <v>22</v>
      </c>
    </row>
    <row r="3719" spans="1:22" ht="12.75">
      <c r="B3719">
        <f t="shared" si="66"/>
      </c>
      <c r="G3719" t="s">
        <v>3</v>
      </c>
      <c r="H3719">
        <v>0</v>
      </c>
      <c r="I3719">
        <v>239</v>
      </c>
      <c r="J3719" s="1">
        <f>H3719/I3719</f>
        <v>0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0</v>
      </c>
      <c r="Q3719">
        <v>0</v>
      </c>
      <c r="R3719">
        <v>0</v>
      </c>
      <c r="S3719">
        <v>0</v>
      </c>
      <c r="T3719">
        <v>0</v>
      </c>
      <c r="U3719">
        <v>0</v>
      </c>
      <c r="V3719">
        <v>0</v>
      </c>
    </row>
    <row r="3720" spans="1:22" ht="12.75">
      <c r="B3720">
        <f t="shared" si="66"/>
      </c>
      <c r="G3720" t="s">
        <v>4</v>
      </c>
      <c r="H3720">
        <v>0</v>
      </c>
      <c r="I3720">
        <v>239</v>
      </c>
      <c r="J3720" s="1">
        <f>H3720/I3720</f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</row>
    <row r="3721" spans="1:22" ht="12.75">
      <c r="B3721" t="str">
        <f t="shared" si="66"/>
        <v>2730District</v>
      </c>
      <c r="C3721">
        <v>2730</v>
      </c>
      <c r="D3721" t="s">
        <v>8</v>
      </c>
      <c r="G3721" t="s">
        <v>5</v>
      </c>
      <c r="H3721">
        <v>0</v>
      </c>
      <c r="I3721">
        <v>239</v>
      </c>
      <c r="J3721" s="1">
        <f>H3721/I3721</f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0</v>
      </c>
      <c r="R3721">
        <v>0</v>
      </c>
      <c r="S3721">
        <v>0</v>
      </c>
      <c r="T3721">
        <v>0</v>
      </c>
      <c r="U3721">
        <v>0</v>
      </c>
      <c r="V3721">
        <v>0</v>
      </c>
    </row>
    <row r="3722" spans="1:2" ht="12.75">
      <c r="B3722">
        <f t="shared" si="66"/>
      </c>
    </row>
    <row r="3723" spans="1:2" ht="12.75">
      <c r="A3723" t="s">
        <v>533</v>
      </c>
      <c r="B3723">
        <f t="shared" si="66"/>
      </c>
    </row>
    <row r="3724" spans="1:2" ht="12.75">
      <c r="B3724">
        <f t="shared" si="66"/>
      </c>
    </row>
    <row r="3725" spans="1:22" ht="12.75">
      <c r="B3725">
        <f aca="true" t="shared" si="67" ref="B3725:B3783">CONCATENATE(C3725,D3725,E3725)</f>
      </c>
      <c r="G3725" t="s">
        <v>2</v>
      </c>
      <c r="H3725">
        <v>129</v>
      </c>
      <c r="I3725">
        <f>I3708+I3713+I3718</f>
        <v>708</v>
      </c>
      <c r="J3725" s="1">
        <f>H3725/I3725</f>
        <v>0.18220338983050846</v>
      </c>
      <c r="K3725">
        <v>2</v>
      </c>
      <c r="L3725">
        <v>1</v>
      </c>
      <c r="M3725">
        <v>4</v>
      </c>
      <c r="N3725">
        <v>17</v>
      </c>
      <c r="O3725">
        <v>0</v>
      </c>
      <c r="P3725">
        <v>1</v>
      </c>
      <c r="Q3725">
        <v>0</v>
      </c>
      <c r="R3725">
        <v>41</v>
      </c>
      <c r="S3725">
        <v>13</v>
      </c>
      <c r="T3725">
        <v>3</v>
      </c>
      <c r="U3725">
        <v>18</v>
      </c>
      <c r="V3725">
        <v>29</v>
      </c>
    </row>
    <row r="3726" spans="1:22" ht="12.75">
      <c r="B3726">
        <f t="shared" si="67"/>
      </c>
      <c r="G3726" t="s">
        <v>3</v>
      </c>
      <c r="H3726">
        <v>0</v>
      </c>
      <c r="I3726">
        <f>I3709+I3714+I3719</f>
        <v>708</v>
      </c>
      <c r="J3726" s="1">
        <f>H3726/I3726</f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  <c r="T3726">
        <v>0</v>
      </c>
      <c r="U3726">
        <v>0</v>
      </c>
      <c r="V3726">
        <v>0</v>
      </c>
    </row>
    <row r="3727" spans="1:22" ht="12.75">
      <c r="B3727">
        <f t="shared" si="67"/>
      </c>
      <c r="G3727" t="s">
        <v>4</v>
      </c>
      <c r="H3727">
        <v>1</v>
      </c>
      <c r="I3727">
        <f>I3710+I3715+I3720</f>
        <v>708</v>
      </c>
      <c r="J3727" s="1">
        <f>H3727/I3727</f>
        <v>0.0014124293785310734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1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v>0</v>
      </c>
    </row>
    <row r="3728" spans="1:22" ht="12.75">
      <c r="B3728" t="str">
        <f t="shared" si="67"/>
        <v>2740MONTE</v>
      </c>
      <c r="C3728">
        <v>2740</v>
      </c>
      <c r="D3728" t="s">
        <v>168</v>
      </c>
      <c r="G3728" t="s">
        <v>5</v>
      </c>
      <c r="H3728">
        <v>0</v>
      </c>
      <c r="I3728">
        <f>I3711+I3716+I3721</f>
        <v>708</v>
      </c>
      <c r="J3728" s="1">
        <f>H3728/I3728</f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v>0</v>
      </c>
    </row>
    <row r="3729" spans="1:2" ht="12.75">
      <c r="B3729">
        <f t="shared" si="67"/>
      </c>
    </row>
    <row r="3730" spans="1:2" ht="12.75">
      <c r="A3730" t="s">
        <v>534</v>
      </c>
      <c r="B3730">
        <f t="shared" si="67"/>
      </c>
    </row>
    <row r="3731" spans="1:2" ht="12.75">
      <c r="B3731">
        <f t="shared" si="67"/>
      </c>
    </row>
    <row r="3732" spans="1:22" ht="12.75">
      <c r="B3732">
        <f t="shared" si="67"/>
      </c>
      <c r="F3732" t="s">
        <v>1</v>
      </c>
      <c r="G3732" t="s">
        <v>2</v>
      </c>
      <c r="H3732">
        <v>24</v>
      </c>
      <c r="I3732">
        <v>529</v>
      </c>
      <c r="J3732" s="1">
        <f>H3732/I3732</f>
        <v>0.045368620037807186</v>
      </c>
      <c r="K3732">
        <v>0</v>
      </c>
      <c r="L3732">
        <v>0</v>
      </c>
      <c r="M3732">
        <v>0</v>
      </c>
      <c r="N3732">
        <v>0</v>
      </c>
      <c r="O3732">
        <v>1</v>
      </c>
      <c r="P3732">
        <v>0</v>
      </c>
      <c r="Q3732">
        <v>0</v>
      </c>
      <c r="R3732">
        <v>14</v>
      </c>
      <c r="S3732">
        <v>0</v>
      </c>
      <c r="T3732">
        <v>0</v>
      </c>
      <c r="U3732">
        <v>0</v>
      </c>
      <c r="V3732">
        <v>9</v>
      </c>
    </row>
    <row r="3733" spans="1:22" ht="12.75">
      <c r="B3733">
        <f t="shared" si="67"/>
      </c>
      <c r="G3733" t="s">
        <v>3</v>
      </c>
      <c r="H3733">
        <v>0</v>
      </c>
      <c r="I3733">
        <v>529</v>
      </c>
      <c r="J3733" s="1">
        <f>H3733/I3733</f>
        <v>0</v>
      </c>
      <c r="K3733">
        <v>0</v>
      </c>
      <c r="L3733">
        <v>0</v>
      </c>
      <c r="M3733">
        <v>0</v>
      </c>
      <c r="N3733">
        <v>0</v>
      </c>
      <c r="O3733">
        <v>0</v>
      </c>
      <c r="P3733">
        <v>0</v>
      </c>
      <c r="Q3733">
        <v>0</v>
      </c>
      <c r="R3733">
        <v>0</v>
      </c>
      <c r="S3733">
        <v>0</v>
      </c>
      <c r="T3733">
        <v>0</v>
      </c>
      <c r="U3733">
        <v>0</v>
      </c>
      <c r="V3733">
        <v>0</v>
      </c>
    </row>
    <row r="3734" spans="1:22" ht="12.75">
      <c r="B3734">
        <f t="shared" si="67"/>
      </c>
      <c r="G3734" t="s">
        <v>4</v>
      </c>
      <c r="H3734">
        <v>0</v>
      </c>
      <c r="I3734">
        <v>529</v>
      </c>
      <c r="J3734" s="1">
        <f>H3734/I3734</f>
        <v>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  <c r="Q3734">
        <v>0</v>
      </c>
      <c r="R3734">
        <v>0</v>
      </c>
      <c r="S3734">
        <v>0</v>
      </c>
      <c r="T3734">
        <v>0</v>
      </c>
      <c r="U3734">
        <v>0</v>
      </c>
      <c r="V3734">
        <v>0</v>
      </c>
    </row>
    <row r="3735" spans="1:22" ht="12.75">
      <c r="B3735">
        <f t="shared" si="67"/>
      </c>
      <c r="G3735" t="s">
        <v>5</v>
      </c>
      <c r="H3735">
        <v>0</v>
      </c>
      <c r="I3735">
        <v>529</v>
      </c>
      <c r="J3735" s="1">
        <f>H3735/I3735</f>
        <v>0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</row>
    <row r="3736" spans="1:2" ht="12.75">
      <c r="B3736">
        <f t="shared" si="67"/>
      </c>
    </row>
    <row r="3737" spans="1:22" ht="12.75">
      <c r="B3737">
        <f t="shared" si="67"/>
      </c>
      <c r="F3737" t="s">
        <v>6</v>
      </c>
      <c r="G3737" t="s">
        <v>2</v>
      </c>
      <c r="H3737">
        <v>104</v>
      </c>
      <c r="I3737">
        <v>295</v>
      </c>
      <c r="J3737" s="1">
        <f>H3737/I3737</f>
        <v>0.3525423728813559</v>
      </c>
      <c r="K3737">
        <v>2</v>
      </c>
      <c r="L3737">
        <v>9</v>
      </c>
      <c r="M3737">
        <v>2</v>
      </c>
      <c r="N3737">
        <v>0</v>
      </c>
      <c r="O3737">
        <v>0</v>
      </c>
      <c r="P3737">
        <v>0</v>
      </c>
      <c r="Q3737">
        <v>0</v>
      </c>
      <c r="R3737">
        <v>20</v>
      </c>
      <c r="S3737">
        <v>23</v>
      </c>
      <c r="T3737">
        <v>0</v>
      </c>
      <c r="U3737">
        <v>6</v>
      </c>
      <c r="V3737">
        <v>42</v>
      </c>
    </row>
    <row r="3738" spans="1:22" ht="12.75">
      <c r="B3738">
        <f t="shared" si="67"/>
      </c>
      <c r="G3738" t="s">
        <v>3</v>
      </c>
      <c r="H3738">
        <v>2</v>
      </c>
      <c r="I3738">
        <v>295</v>
      </c>
      <c r="J3738" s="1">
        <f>H3738/I3738</f>
        <v>0.006779661016949152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1</v>
      </c>
      <c r="S3738">
        <v>1</v>
      </c>
      <c r="T3738">
        <v>0</v>
      </c>
      <c r="U3738">
        <v>0</v>
      </c>
      <c r="V3738">
        <v>0</v>
      </c>
    </row>
    <row r="3739" spans="1:22" ht="12.75">
      <c r="B3739">
        <f t="shared" si="67"/>
      </c>
      <c r="G3739" t="s">
        <v>4</v>
      </c>
      <c r="H3739">
        <v>4</v>
      </c>
      <c r="I3739">
        <v>295</v>
      </c>
      <c r="J3739" s="1">
        <f>H3739/I3739</f>
        <v>0.013559322033898305</v>
      </c>
      <c r="K3739">
        <v>2</v>
      </c>
      <c r="L3739">
        <v>2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</row>
    <row r="3740" spans="1:22" ht="12.75">
      <c r="B3740">
        <f t="shared" si="67"/>
      </c>
      <c r="G3740" t="s">
        <v>5</v>
      </c>
      <c r="H3740">
        <v>0</v>
      </c>
      <c r="I3740">
        <v>295</v>
      </c>
      <c r="J3740" s="1">
        <f>H3740/I3740</f>
        <v>0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  <c r="Q3740">
        <v>0</v>
      </c>
      <c r="R3740">
        <v>0</v>
      </c>
      <c r="S3740">
        <v>0</v>
      </c>
      <c r="T3740">
        <v>0</v>
      </c>
      <c r="U3740">
        <v>0</v>
      </c>
      <c r="V3740">
        <v>0</v>
      </c>
    </row>
    <row r="3741" spans="1:2" ht="12.75">
      <c r="B3741">
        <f t="shared" si="67"/>
      </c>
    </row>
    <row r="3742" spans="1:22" ht="12.75">
      <c r="B3742">
        <f t="shared" si="67"/>
      </c>
      <c r="F3742" t="s">
        <v>7</v>
      </c>
      <c r="G3742" t="s">
        <v>2</v>
      </c>
      <c r="H3742">
        <v>107</v>
      </c>
      <c r="I3742">
        <v>678</v>
      </c>
      <c r="J3742" s="1">
        <f>H3742/I3742</f>
        <v>0.15781710914454278</v>
      </c>
      <c r="K3742">
        <v>9</v>
      </c>
      <c r="L3742">
        <v>0</v>
      </c>
      <c r="M3742">
        <v>1</v>
      </c>
      <c r="N3742">
        <v>0</v>
      </c>
      <c r="O3742">
        <v>1</v>
      </c>
      <c r="P3742">
        <v>0</v>
      </c>
      <c r="Q3742">
        <v>0</v>
      </c>
      <c r="R3742">
        <v>23</v>
      </c>
      <c r="S3742">
        <v>8</v>
      </c>
      <c r="T3742">
        <v>2</v>
      </c>
      <c r="U3742">
        <v>1</v>
      </c>
      <c r="V3742">
        <v>62</v>
      </c>
    </row>
    <row r="3743" spans="1:22" ht="12.75">
      <c r="B3743">
        <f t="shared" si="67"/>
      </c>
      <c r="G3743" t="s">
        <v>3</v>
      </c>
      <c r="H3743">
        <v>0</v>
      </c>
      <c r="I3743">
        <v>678</v>
      </c>
      <c r="J3743" s="1">
        <f>H3743/I3743</f>
        <v>0</v>
      </c>
      <c r="K3743">
        <v>0</v>
      </c>
      <c r="L3743">
        <v>0</v>
      </c>
      <c r="M3743">
        <v>0</v>
      </c>
      <c r="N3743">
        <v>0</v>
      </c>
      <c r="O3743">
        <v>0</v>
      </c>
      <c r="P3743">
        <v>0</v>
      </c>
      <c r="Q3743">
        <v>0</v>
      </c>
      <c r="R3743">
        <v>0</v>
      </c>
      <c r="S3743">
        <v>0</v>
      </c>
      <c r="T3743">
        <v>0</v>
      </c>
      <c r="U3743">
        <v>0</v>
      </c>
      <c r="V3743">
        <v>0</v>
      </c>
    </row>
    <row r="3744" spans="1:22" ht="12.75">
      <c r="B3744">
        <f t="shared" si="67"/>
      </c>
      <c r="G3744" t="s">
        <v>4</v>
      </c>
      <c r="H3744">
        <v>3</v>
      </c>
      <c r="I3744">
        <v>678</v>
      </c>
      <c r="J3744" s="1">
        <f>H3744/I3744</f>
        <v>0.004424778761061947</v>
      </c>
      <c r="K3744">
        <v>2</v>
      </c>
      <c r="L3744">
        <v>0</v>
      </c>
      <c r="M3744">
        <v>0</v>
      </c>
      <c r="N3744">
        <v>0</v>
      </c>
      <c r="O3744">
        <v>1</v>
      </c>
      <c r="P3744">
        <v>0</v>
      </c>
      <c r="Q3744">
        <v>0</v>
      </c>
      <c r="R3744">
        <v>0</v>
      </c>
      <c r="S3744">
        <v>0</v>
      </c>
      <c r="T3744">
        <v>0</v>
      </c>
      <c r="U3744">
        <v>0</v>
      </c>
      <c r="V3744">
        <v>0</v>
      </c>
    </row>
    <row r="3745" spans="1:22" ht="12.75">
      <c r="B3745" t="str">
        <f t="shared" si="67"/>
        <v>2740District</v>
      </c>
      <c r="C3745">
        <v>2740</v>
      </c>
      <c r="D3745" t="s">
        <v>8</v>
      </c>
      <c r="G3745" t="s">
        <v>5</v>
      </c>
      <c r="H3745">
        <v>8</v>
      </c>
      <c r="I3745">
        <v>678</v>
      </c>
      <c r="J3745" s="1">
        <f>H3745/I3745</f>
        <v>0.011799410029498525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0</v>
      </c>
      <c r="R3745">
        <v>1</v>
      </c>
      <c r="S3745">
        <v>3</v>
      </c>
      <c r="T3745">
        <v>0</v>
      </c>
      <c r="U3745">
        <v>0</v>
      </c>
      <c r="V3745">
        <v>4</v>
      </c>
    </row>
    <row r="3746" spans="1:2" ht="12.75">
      <c r="B3746">
        <f t="shared" si="67"/>
      </c>
    </row>
    <row r="3747" spans="1:2" ht="12.75">
      <c r="A3747" t="s">
        <v>535</v>
      </c>
      <c r="B3747">
        <f t="shared" si="67"/>
      </c>
    </row>
    <row r="3748" spans="1:2" ht="12.75">
      <c r="B3748">
        <f t="shared" si="67"/>
      </c>
    </row>
    <row r="3749" spans="1:22" ht="12.75">
      <c r="B3749">
        <f t="shared" si="67"/>
      </c>
      <c r="G3749" t="s">
        <v>2</v>
      </c>
      <c r="H3749">
        <v>235</v>
      </c>
      <c r="I3749">
        <f>I3732+I3737+I3742</f>
        <v>1502</v>
      </c>
      <c r="J3749" s="1">
        <f>H3749/I3749</f>
        <v>0.15645805592543274</v>
      </c>
      <c r="K3749">
        <v>11</v>
      </c>
      <c r="L3749">
        <v>9</v>
      </c>
      <c r="M3749">
        <v>3</v>
      </c>
      <c r="N3749">
        <v>0</v>
      </c>
      <c r="O3749">
        <v>2</v>
      </c>
      <c r="P3749">
        <v>0</v>
      </c>
      <c r="Q3749">
        <v>0</v>
      </c>
      <c r="R3749">
        <v>57</v>
      </c>
      <c r="S3749">
        <v>31</v>
      </c>
      <c r="T3749">
        <v>2</v>
      </c>
      <c r="U3749">
        <v>7</v>
      </c>
      <c r="V3749">
        <v>113</v>
      </c>
    </row>
    <row r="3750" spans="1:22" ht="12.75">
      <c r="B3750">
        <f t="shared" si="67"/>
      </c>
      <c r="G3750" t="s">
        <v>3</v>
      </c>
      <c r="H3750">
        <v>2</v>
      </c>
      <c r="I3750">
        <f>I3733+I3738+I3743</f>
        <v>1502</v>
      </c>
      <c r="J3750" s="1">
        <f>H3750/I3750</f>
        <v>0.0013315579227696406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0</v>
      </c>
      <c r="R3750">
        <v>1</v>
      </c>
      <c r="S3750">
        <v>1</v>
      </c>
      <c r="T3750">
        <v>0</v>
      </c>
      <c r="U3750">
        <v>0</v>
      </c>
      <c r="V3750">
        <v>0</v>
      </c>
    </row>
    <row r="3751" spans="1:22" ht="12.75">
      <c r="B3751">
        <f t="shared" si="67"/>
      </c>
      <c r="G3751" t="s">
        <v>4</v>
      </c>
      <c r="H3751">
        <v>7</v>
      </c>
      <c r="I3751">
        <f>I3734+I3739+I3744</f>
        <v>1502</v>
      </c>
      <c r="J3751" s="1">
        <f>H3751/I3751</f>
        <v>0.004660452729693742</v>
      </c>
      <c r="K3751">
        <v>4</v>
      </c>
      <c r="L3751">
        <v>2</v>
      </c>
      <c r="M3751">
        <v>0</v>
      </c>
      <c r="N3751">
        <v>0</v>
      </c>
      <c r="O3751">
        <v>1</v>
      </c>
      <c r="P3751">
        <v>0</v>
      </c>
      <c r="Q3751">
        <v>0</v>
      </c>
      <c r="R3751">
        <v>0</v>
      </c>
      <c r="S3751">
        <v>0</v>
      </c>
      <c r="T3751">
        <v>0</v>
      </c>
      <c r="U3751">
        <v>0</v>
      </c>
      <c r="V3751">
        <v>0</v>
      </c>
    </row>
    <row r="3752" spans="1:22" ht="12.75">
      <c r="B3752" t="str">
        <f t="shared" si="67"/>
        <v>2750SARGENT</v>
      </c>
      <c r="C3752">
        <v>2750</v>
      </c>
      <c r="D3752" t="s">
        <v>169</v>
      </c>
      <c r="G3752" t="s">
        <v>5</v>
      </c>
      <c r="H3752">
        <v>8</v>
      </c>
      <c r="I3752">
        <f>I3735+I3740+I3745</f>
        <v>1502</v>
      </c>
      <c r="J3752" s="1">
        <f>H3752/I3752</f>
        <v>0.005326231691078562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1</v>
      </c>
      <c r="S3752">
        <v>3</v>
      </c>
      <c r="T3752">
        <v>0</v>
      </c>
      <c r="U3752">
        <v>0</v>
      </c>
      <c r="V3752">
        <v>4</v>
      </c>
    </row>
    <row r="3753" spans="1:2" ht="12.75">
      <c r="B3753">
        <f t="shared" si="67"/>
      </c>
    </row>
    <row r="3754" spans="1:2" ht="12.75">
      <c r="A3754" t="s">
        <v>536</v>
      </c>
      <c r="B3754">
        <f t="shared" si="67"/>
      </c>
    </row>
    <row r="3755" spans="1:2" ht="12.75">
      <c r="B3755">
        <f t="shared" si="67"/>
      </c>
    </row>
    <row r="3756" spans="1:22" ht="12.75">
      <c r="B3756">
        <f t="shared" si="67"/>
      </c>
      <c r="F3756" t="s">
        <v>1</v>
      </c>
      <c r="G3756" t="s">
        <v>2</v>
      </c>
      <c r="H3756">
        <v>4</v>
      </c>
      <c r="I3756">
        <v>212</v>
      </c>
      <c r="J3756" s="1">
        <f>H3756/I3756</f>
        <v>0.018867924528301886</v>
      </c>
      <c r="K3756">
        <v>0</v>
      </c>
      <c r="L3756">
        <v>0</v>
      </c>
      <c r="M3756">
        <v>0</v>
      </c>
      <c r="N3756">
        <v>0</v>
      </c>
      <c r="O3756">
        <v>0</v>
      </c>
      <c r="P3756">
        <v>0</v>
      </c>
      <c r="Q3756">
        <v>0</v>
      </c>
      <c r="R3756">
        <v>0</v>
      </c>
      <c r="S3756">
        <v>0</v>
      </c>
      <c r="T3756">
        <v>0</v>
      </c>
      <c r="U3756">
        <v>0</v>
      </c>
      <c r="V3756">
        <v>4</v>
      </c>
    </row>
    <row r="3757" spans="1:22" ht="12.75">
      <c r="B3757">
        <f t="shared" si="67"/>
      </c>
      <c r="G3757" t="s">
        <v>3</v>
      </c>
      <c r="H3757">
        <v>0</v>
      </c>
      <c r="I3757">
        <v>212</v>
      </c>
      <c r="J3757" s="1">
        <f>H3757/I3757</f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0</v>
      </c>
      <c r="R3757">
        <v>0</v>
      </c>
      <c r="S3757">
        <v>0</v>
      </c>
      <c r="T3757">
        <v>0</v>
      </c>
      <c r="U3757">
        <v>0</v>
      </c>
      <c r="V3757">
        <v>0</v>
      </c>
    </row>
    <row r="3758" spans="1:22" ht="12.75">
      <c r="B3758">
        <f t="shared" si="67"/>
      </c>
      <c r="G3758" t="s">
        <v>4</v>
      </c>
      <c r="H3758">
        <v>0</v>
      </c>
      <c r="I3758">
        <v>212</v>
      </c>
      <c r="J3758" s="1">
        <f>H3758/I3758</f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0</v>
      </c>
      <c r="T3758">
        <v>0</v>
      </c>
      <c r="U3758">
        <v>0</v>
      </c>
      <c r="V3758">
        <v>0</v>
      </c>
    </row>
    <row r="3759" spans="1:22" ht="12.75">
      <c r="B3759">
        <f t="shared" si="67"/>
      </c>
      <c r="G3759" t="s">
        <v>5</v>
      </c>
      <c r="H3759">
        <v>0</v>
      </c>
      <c r="I3759">
        <v>212</v>
      </c>
      <c r="J3759" s="1">
        <f>H3759/I3759</f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0</v>
      </c>
      <c r="T3759">
        <v>0</v>
      </c>
      <c r="U3759">
        <v>0</v>
      </c>
      <c r="V3759">
        <v>0</v>
      </c>
    </row>
    <row r="3760" spans="1:2" ht="12.75">
      <c r="B3760">
        <f t="shared" si="67"/>
      </c>
    </row>
    <row r="3761" spans="1:22" ht="12.75">
      <c r="B3761">
        <f t="shared" si="67"/>
      </c>
      <c r="F3761" t="s">
        <v>7</v>
      </c>
      <c r="G3761" t="s">
        <v>2</v>
      </c>
      <c r="H3761">
        <v>27</v>
      </c>
      <c r="I3761">
        <v>209</v>
      </c>
      <c r="J3761" s="1">
        <f>H3761/I3761</f>
        <v>0.1291866028708134</v>
      </c>
      <c r="K3761">
        <v>0</v>
      </c>
      <c r="L3761">
        <v>0</v>
      </c>
      <c r="M3761">
        <v>3</v>
      </c>
      <c r="N3761">
        <v>10</v>
      </c>
      <c r="O3761">
        <v>0</v>
      </c>
      <c r="P3761">
        <v>0</v>
      </c>
      <c r="Q3761">
        <v>0</v>
      </c>
      <c r="R3761">
        <v>7</v>
      </c>
      <c r="S3761">
        <v>0</v>
      </c>
      <c r="T3761">
        <v>0</v>
      </c>
      <c r="U3761">
        <v>0</v>
      </c>
      <c r="V3761">
        <v>7</v>
      </c>
    </row>
    <row r="3762" spans="1:22" ht="12.75">
      <c r="B3762">
        <f t="shared" si="67"/>
      </c>
      <c r="G3762" t="s">
        <v>3</v>
      </c>
      <c r="H3762">
        <v>0</v>
      </c>
      <c r="I3762">
        <v>209</v>
      </c>
      <c r="J3762" s="1">
        <f>H3762/I3762</f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0</v>
      </c>
      <c r="S3762">
        <v>0</v>
      </c>
      <c r="T3762">
        <v>0</v>
      </c>
      <c r="U3762">
        <v>0</v>
      </c>
      <c r="V3762">
        <v>0</v>
      </c>
    </row>
    <row r="3763" spans="1:22" ht="12.75">
      <c r="B3763">
        <f t="shared" si="67"/>
      </c>
      <c r="G3763" t="s">
        <v>4</v>
      </c>
      <c r="H3763">
        <v>0</v>
      </c>
      <c r="I3763">
        <v>209</v>
      </c>
      <c r="J3763" s="1">
        <f>H3763/I3763</f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</row>
    <row r="3764" spans="1:22" ht="12.75">
      <c r="B3764" t="str">
        <f t="shared" si="67"/>
        <v>2750District</v>
      </c>
      <c r="C3764">
        <v>2750</v>
      </c>
      <c r="D3764" t="s">
        <v>8</v>
      </c>
      <c r="G3764" t="s">
        <v>5</v>
      </c>
      <c r="H3764">
        <v>3</v>
      </c>
      <c r="I3764">
        <v>209</v>
      </c>
      <c r="J3764" s="1">
        <f>H3764/I3764</f>
        <v>0.014354066985645933</v>
      </c>
      <c r="K3764">
        <v>0</v>
      </c>
      <c r="L3764">
        <v>0</v>
      </c>
      <c r="M3764">
        <v>3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</row>
    <row r="3765" spans="1:2" ht="12.75">
      <c r="B3765">
        <f t="shared" si="67"/>
      </c>
    </row>
    <row r="3766" spans="1:2" ht="12.75">
      <c r="A3766" t="s">
        <v>537</v>
      </c>
      <c r="B3766">
        <f t="shared" si="67"/>
      </c>
    </row>
    <row r="3767" spans="1:2" ht="12.75">
      <c r="B3767">
        <f t="shared" si="67"/>
      </c>
    </row>
    <row r="3768" spans="1:22" ht="12.75">
      <c r="B3768">
        <f t="shared" si="67"/>
      </c>
      <c r="G3768" t="s">
        <v>2</v>
      </c>
      <c r="H3768">
        <v>31</v>
      </c>
      <c r="I3768">
        <f>I3756+I3761</f>
        <v>421</v>
      </c>
      <c r="J3768" s="1">
        <f>H3768/I3768</f>
        <v>0.07363420427553444</v>
      </c>
      <c r="K3768">
        <v>0</v>
      </c>
      <c r="L3768">
        <v>0</v>
      </c>
      <c r="M3768">
        <v>3</v>
      </c>
      <c r="N3768">
        <v>10</v>
      </c>
      <c r="O3768">
        <v>0</v>
      </c>
      <c r="P3768">
        <v>0</v>
      </c>
      <c r="Q3768">
        <v>0</v>
      </c>
      <c r="R3768">
        <v>7</v>
      </c>
      <c r="S3768">
        <v>0</v>
      </c>
      <c r="T3768">
        <v>0</v>
      </c>
      <c r="U3768">
        <v>0</v>
      </c>
      <c r="V3768">
        <v>11</v>
      </c>
    </row>
    <row r="3769" spans="1:22" ht="12.75">
      <c r="B3769">
        <f t="shared" si="67"/>
      </c>
      <c r="G3769" t="s">
        <v>3</v>
      </c>
      <c r="H3769">
        <v>0</v>
      </c>
      <c r="I3769">
        <f>I3757+I3762</f>
        <v>421</v>
      </c>
      <c r="J3769" s="1">
        <f>H3769/I3769</f>
        <v>0</v>
      </c>
      <c r="K3769">
        <v>0</v>
      </c>
      <c r="L3769">
        <v>0</v>
      </c>
      <c r="M3769">
        <v>0</v>
      </c>
      <c r="N3769">
        <v>0</v>
      </c>
      <c r="O3769">
        <v>0</v>
      </c>
      <c r="P3769">
        <v>0</v>
      </c>
      <c r="Q3769">
        <v>0</v>
      </c>
      <c r="R3769">
        <v>0</v>
      </c>
      <c r="S3769">
        <v>0</v>
      </c>
      <c r="T3769">
        <v>0</v>
      </c>
      <c r="U3769">
        <v>0</v>
      </c>
      <c r="V3769">
        <v>0</v>
      </c>
    </row>
    <row r="3770" spans="1:22" ht="12.75">
      <c r="B3770">
        <f t="shared" si="67"/>
      </c>
      <c r="G3770" t="s">
        <v>4</v>
      </c>
      <c r="H3770">
        <v>0</v>
      </c>
      <c r="I3770">
        <f>I3758+I3763</f>
        <v>421</v>
      </c>
      <c r="J3770" s="1">
        <f>H3770/I3770</f>
        <v>0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  <c r="Q3770">
        <v>0</v>
      </c>
      <c r="R3770">
        <v>0</v>
      </c>
      <c r="S3770">
        <v>0</v>
      </c>
      <c r="T3770">
        <v>0</v>
      </c>
      <c r="U3770">
        <v>0</v>
      </c>
      <c r="V3770">
        <v>0</v>
      </c>
    </row>
    <row r="3771" spans="1:22" ht="12.75">
      <c r="B3771" t="str">
        <f t="shared" si="67"/>
        <v>RIOGRANDE</v>
      </c>
      <c r="C3771" t="s">
        <v>163</v>
      </c>
      <c r="D3771" t="s">
        <v>55</v>
      </c>
      <c r="G3771" t="s">
        <v>5</v>
      </c>
      <c r="H3771">
        <v>3</v>
      </c>
      <c r="I3771">
        <f>I3759+I3764</f>
        <v>421</v>
      </c>
      <c r="J3771" s="1">
        <f>H3771/I3771</f>
        <v>0.007125890736342043</v>
      </c>
      <c r="K3771">
        <v>0</v>
      </c>
      <c r="L3771">
        <v>0</v>
      </c>
      <c r="M3771">
        <v>3</v>
      </c>
      <c r="N3771">
        <v>0</v>
      </c>
      <c r="O3771">
        <v>0</v>
      </c>
      <c r="P3771">
        <v>0</v>
      </c>
      <c r="Q3771">
        <v>0</v>
      </c>
      <c r="R3771">
        <v>0</v>
      </c>
      <c r="S3771">
        <v>0</v>
      </c>
      <c r="T3771">
        <v>0</v>
      </c>
      <c r="U3771">
        <v>0</v>
      </c>
      <c r="V3771">
        <v>0</v>
      </c>
    </row>
    <row r="3772" spans="1:2" ht="12.75">
      <c r="B3772">
        <f t="shared" si="67"/>
      </c>
    </row>
    <row r="3773" spans="1:2" ht="12.75">
      <c r="A3773" t="s">
        <v>538</v>
      </c>
      <c r="B3773">
        <f t="shared" si="67"/>
      </c>
    </row>
    <row r="3774" spans="1:2" ht="12.75">
      <c r="B3774">
        <f t="shared" si="67"/>
      </c>
    </row>
    <row r="3775" spans="1:22" ht="12.75">
      <c r="B3775">
        <f t="shared" si="67"/>
      </c>
      <c r="G3775" t="s">
        <v>2</v>
      </c>
      <c r="H3775">
        <v>395</v>
      </c>
      <c r="I3775">
        <f>I3768+I3749+I3725</f>
        <v>2631</v>
      </c>
      <c r="J3775" s="1">
        <f>H3775/I3775</f>
        <v>0.15013302926643862</v>
      </c>
      <c r="K3775">
        <v>13</v>
      </c>
      <c r="L3775">
        <v>10</v>
      </c>
      <c r="M3775">
        <v>10</v>
      </c>
      <c r="N3775">
        <v>27</v>
      </c>
      <c r="O3775">
        <v>2</v>
      </c>
      <c r="P3775">
        <v>1</v>
      </c>
      <c r="Q3775">
        <v>0</v>
      </c>
      <c r="R3775">
        <v>105</v>
      </c>
      <c r="S3775">
        <v>44</v>
      </c>
      <c r="T3775">
        <v>5</v>
      </c>
      <c r="U3775">
        <v>25</v>
      </c>
      <c r="V3775">
        <v>153</v>
      </c>
    </row>
    <row r="3776" spans="1:22" ht="12.75">
      <c r="B3776">
        <f t="shared" si="67"/>
      </c>
      <c r="G3776" t="s">
        <v>3</v>
      </c>
      <c r="H3776">
        <v>2</v>
      </c>
      <c r="I3776">
        <f>I3769+I3750+I3726</f>
        <v>2631</v>
      </c>
      <c r="J3776" s="1">
        <f>H3776/I3776</f>
        <v>0.0007601672367920942</v>
      </c>
      <c r="K3776">
        <v>0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0</v>
      </c>
      <c r="R3776">
        <v>1</v>
      </c>
      <c r="S3776">
        <v>1</v>
      </c>
      <c r="T3776">
        <v>0</v>
      </c>
      <c r="U3776">
        <v>0</v>
      </c>
      <c r="V3776">
        <v>0</v>
      </c>
    </row>
    <row r="3777" spans="1:22" ht="12.75">
      <c r="B3777">
        <f t="shared" si="67"/>
      </c>
      <c r="G3777" t="s">
        <v>4</v>
      </c>
      <c r="H3777">
        <v>8</v>
      </c>
      <c r="I3777">
        <f>I3770+I3751+I3727</f>
        <v>2631</v>
      </c>
      <c r="J3777" s="1">
        <f>H3777/I3777</f>
        <v>0.003040668947168377</v>
      </c>
      <c r="K3777">
        <v>4</v>
      </c>
      <c r="L3777">
        <v>2</v>
      </c>
      <c r="M3777">
        <v>0</v>
      </c>
      <c r="N3777">
        <v>0</v>
      </c>
      <c r="O3777">
        <v>1</v>
      </c>
      <c r="P3777">
        <v>1</v>
      </c>
      <c r="Q3777">
        <v>0</v>
      </c>
      <c r="R3777">
        <v>0</v>
      </c>
      <c r="S3777">
        <v>0</v>
      </c>
      <c r="T3777">
        <v>0</v>
      </c>
      <c r="U3777">
        <v>0</v>
      </c>
      <c r="V3777">
        <v>0</v>
      </c>
    </row>
    <row r="3778" spans="1:22" ht="12.75">
      <c r="B3778">
        <f t="shared" si="67"/>
      </c>
      <c r="G3778" t="s">
        <v>5</v>
      </c>
      <c r="H3778">
        <v>11</v>
      </c>
      <c r="I3778">
        <f>I3771+I3752+I3728</f>
        <v>2631</v>
      </c>
      <c r="J3778" s="1">
        <f>H3778/I3778</f>
        <v>0.004180919802356519</v>
      </c>
      <c r="K3778">
        <v>0</v>
      </c>
      <c r="L3778">
        <v>0</v>
      </c>
      <c r="M3778">
        <v>3</v>
      </c>
      <c r="N3778">
        <v>0</v>
      </c>
      <c r="O3778">
        <v>0</v>
      </c>
      <c r="P3778">
        <v>0</v>
      </c>
      <c r="Q3778">
        <v>0</v>
      </c>
      <c r="R3778">
        <v>1</v>
      </c>
      <c r="S3778">
        <v>3</v>
      </c>
      <c r="T3778">
        <v>0</v>
      </c>
      <c r="U3778">
        <v>0</v>
      </c>
      <c r="V3778">
        <v>4</v>
      </c>
    </row>
    <row r="3779" spans="1:3" ht="12.75">
      <c r="B3779" t="str">
        <f t="shared" si="67"/>
        <v>ROUTT</v>
      </c>
      <c r="C3779" t="s">
        <v>170</v>
      </c>
    </row>
    <row r="3780" spans="1:2" ht="12.75">
      <c r="B3780">
        <f t="shared" si="67"/>
      </c>
    </row>
    <row r="3781" spans="1:2" ht="12.75">
      <c r="A3781" t="s">
        <v>170</v>
      </c>
      <c r="B3781">
        <f t="shared" si="67"/>
      </c>
    </row>
    <row r="3782" spans="1:4" ht="12.75">
      <c r="B3782" t="str">
        <f t="shared" si="67"/>
        <v>2760HAYDEN</v>
      </c>
      <c r="C3782">
        <v>2760</v>
      </c>
      <c r="D3782" t="s">
        <v>171</v>
      </c>
    </row>
    <row r="3783" spans="1:2" ht="12.75">
      <c r="B3783">
        <f t="shared" si="67"/>
      </c>
    </row>
    <row r="3784" spans="1:2" ht="12.75">
      <c r="A3784" t="s">
        <v>539</v>
      </c>
      <c r="B3784">
        <f aca="true" t="shared" si="68" ref="B3784:B3847">CONCATENATE(C3784,D3784,E3784)</f>
      </c>
    </row>
    <row r="3785" spans="1:2" ht="12.75">
      <c r="B3785">
        <f t="shared" si="68"/>
      </c>
    </row>
    <row r="3786" spans="1:22" ht="12.75">
      <c r="B3786">
        <f t="shared" si="68"/>
      </c>
      <c r="F3786" t="s">
        <v>1</v>
      </c>
      <c r="G3786" t="s">
        <v>2</v>
      </c>
      <c r="H3786">
        <v>1</v>
      </c>
      <c r="I3786">
        <v>226</v>
      </c>
      <c r="J3786" s="1">
        <f>H3786/I3786</f>
        <v>0.004424778761061947</v>
      </c>
      <c r="K3786">
        <v>0</v>
      </c>
      <c r="L3786">
        <v>0</v>
      </c>
      <c r="M3786">
        <v>0</v>
      </c>
      <c r="N3786">
        <v>0</v>
      </c>
      <c r="O3786">
        <v>1</v>
      </c>
      <c r="P3786">
        <v>0</v>
      </c>
      <c r="Q3786">
        <v>0</v>
      </c>
      <c r="R3786">
        <v>0</v>
      </c>
      <c r="S3786">
        <v>0</v>
      </c>
      <c r="T3786">
        <v>0</v>
      </c>
      <c r="U3786">
        <v>0</v>
      </c>
      <c r="V3786">
        <v>0</v>
      </c>
    </row>
    <row r="3787" spans="1:22" ht="12.75">
      <c r="B3787">
        <f t="shared" si="68"/>
      </c>
      <c r="G3787" t="s">
        <v>3</v>
      </c>
      <c r="H3787">
        <v>0</v>
      </c>
      <c r="I3787">
        <v>226</v>
      </c>
      <c r="J3787" s="1">
        <f>H3787/I3787</f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0</v>
      </c>
      <c r="T3787">
        <v>0</v>
      </c>
      <c r="U3787">
        <v>0</v>
      </c>
      <c r="V3787">
        <v>0</v>
      </c>
    </row>
    <row r="3788" spans="1:22" ht="12.75">
      <c r="B3788">
        <f t="shared" si="68"/>
      </c>
      <c r="G3788" t="s">
        <v>4</v>
      </c>
      <c r="H3788">
        <v>0</v>
      </c>
      <c r="I3788">
        <v>226</v>
      </c>
      <c r="J3788" s="1">
        <f>H3788/I3788</f>
        <v>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0</v>
      </c>
      <c r="S3788">
        <v>0</v>
      </c>
      <c r="T3788">
        <v>0</v>
      </c>
      <c r="U3788">
        <v>0</v>
      </c>
      <c r="V3788">
        <v>0</v>
      </c>
    </row>
    <row r="3789" spans="1:22" ht="12.75">
      <c r="B3789">
        <f t="shared" si="68"/>
      </c>
      <c r="G3789" t="s">
        <v>5</v>
      </c>
      <c r="H3789">
        <v>8</v>
      </c>
      <c r="I3789">
        <v>226</v>
      </c>
      <c r="J3789" s="1">
        <f>H3789/I3789</f>
        <v>0.035398230088495575</v>
      </c>
      <c r="K3789">
        <v>0</v>
      </c>
      <c r="L3789">
        <v>0</v>
      </c>
      <c r="M3789">
        <v>0</v>
      </c>
      <c r="N3789">
        <v>4</v>
      </c>
      <c r="O3789">
        <v>0</v>
      </c>
      <c r="P3789">
        <v>0</v>
      </c>
      <c r="Q3789">
        <v>0</v>
      </c>
      <c r="R3789">
        <v>0</v>
      </c>
      <c r="S3789">
        <v>0</v>
      </c>
      <c r="T3789">
        <v>0</v>
      </c>
      <c r="U3789">
        <v>0</v>
      </c>
      <c r="V3789">
        <v>0</v>
      </c>
    </row>
    <row r="3790" spans="1:2" ht="12.75">
      <c r="B3790">
        <f t="shared" si="68"/>
      </c>
    </row>
    <row r="3791" spans="1:22" ht="12.75">
      <c r="B3791">
        <f t="shared" si="68"/>
      </c>
      <c r="F3791" t="s">
        <v>6</v>
      </c>
      <c r="G3791" t="s">
        <v>2</v>
      </c>
      <c r="H3791">
        <v>30</v>
      </c>
      <c r="I3791">
        <v>131</v>
      </c>
      <c r="J3791" s="1">
        <f>H3791/I3791</f>
        <v>0.22900763358778625</v>
      </c>
      <c r="K3791">
        <v>0</v>
      </c>
      <c r="L3791">
        <v>0</v>
      </c>
      <c r="M3791">
        <v>0</v>
      </c>
      <c r="N3791">
        <v>7</v>
      </c>
      <c r="O3791">
        <v>0</v>
      </c>
      <c r="P3791">
        <v>0</v>
      </c>
      <c r="Q3791">
        <v>0</v>
      </c>
      <c r="R3791">
        <v>3</v>
      </c>
      <c r="S3791">
        <v>8</v>
      </c>
      <c r="T3791">
        <v>0</v>
      </c>
      <c r="U3791">
        <v>0</v>
      </c>
      <c r="V3791">
        <v>12</v>
      </c>
    </row>
    <row r="3792" spans="1:22" ht="12.75">
      <c r="B3792">
        <f t="shared" si="68"/>
      </c>
      <c r="G3792" t="s">
        <v>3</v>
      </c>
      <c r="H3792">
        <v>0</v>
      </c>
      <c r="I3792">
        <v>131</v>
      </c>
      <c r="J3792" s="1">
        <f>H3792/I3792</f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</row>
    <row r="3793" spans="1:22" ht="12.75">
      <c r="B3793">
        <f t="shared" si="68"/>
      </c>
      <c r="G3793" t="s">
        <v>4</v>
      </c>
      <c r="H3793">
        <v>0</v>
      </c>
      <c r="I3793">
        <v>131</v>
      </c>
      <c r="J3793" s="1">
        <f>H3793/I3793</f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0</v>
      </c>
      <c r="T3793">
        <v>0</v>
      </c>
      <c r="U3793">
        <v>0</v>
      </c>
      <c r="V3793">
        <v>0</v>
      </c>
    </row>
    <row r="3794" spans="1:22" ht="12.75">
      <c r="B3794">
        <f t="shared" si="68"/>
      </c>
      <c r="G3794" t="s">
        <v>5</v>
      </c>
      <c r="H3794">
        <v>1</v>
      </c>
      <c r="I3794">
        <v>131</v>
      </c>
      <c r="J3794" s="1">
        <f>H3794/I3794</f>
        <v>0.007633587786259542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0</v>
      </c>
      <c r="S3794">
        <v>0</v>
      </c>
      <c r="T3794">
        <v>0</v>
      </c>
      <c r="U3794">
        <v>1</v>
      </c>
      <c r="V3794">
        <v>0</v>
      </c>
    </row>
    <row r="3795" spans="1:2" ht="12.75">
      <c r="B3795">
        <f t="shared" si="68"/>
      </c>
    </row>
    <row r="3796" spans="1:22" ht="12.75">
      <c r="B3796">
        <f t="shared" si="68"/>
      </c>
      <c r="F3796" t="s">
        <v>7</v>
      </c>
      <c r="G3796" t="s">
        <v>2</v>
      </c>
      <c r="H3796">
        <v>28</v>
      </c>
      <c r="I3796">
        <v>168</v>
      </c>
      <c r="J3796" s="1">
        <f>H3796/I3796</f>
        <v>0.16666666666666666</v>
      </c>
      <c r="K3796">
        <v>0</v>
      </c>
      <c r="L3796">
        <v>0</v>
      </c>
      <c r="M3796">
        <v>2</v>
      </c>
      <c r="N3796">
        <v>2</v>
      </c>
      <c r="O3796">
        <v>0</v>
      </c>
      <c r="P3796">
        <v>1</v>
      </c>
      <c r="Q3796">
        <v>1</v>
      </c>
      <c r="R3796">
        <v>22</v>
      </c>
      <c r="S3796">
        <v>0</v>
      </c>
      <c r="T3796">
        <v>0</v>
      </c>
      <c r="U3796">
        <v>0</v>
      </c>
      <c r="V3796">
        <v>0</v>
      </c>
    </row>
    <row r="3797" spans="1:22" ht="12.75">
      <c r="B3797">
        <f t="shared" si="68"/>
      </c>
      <c r="G3797" t="s">
        <v>3</v>
      </c>
      <c r="H3797">
        <v>0</v>
      </c>
      <c r="I3797">
        <v>168</v>
      </c>
      <c r="J3797" s="1">
        <f>H3797/I3797</f>
        <v>0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0</v>
      </c>
      <c r="S3797">
        <v>0</v>
      </c>
      <c r="T3797">
        <v>0</v>
      </c>
      <c r="U3797">
        <v>0</v>
      </c>
      <c r="V3797">
        <v>0</v>
      </c>
    </row>
    <row r="3798" spans="1:22" ht="12.75">
      <c r="B3798">
        <f t="shared" si="68"/>
      </c>
      <c r="G3798" t="s">
        <v>4</v>
      </c>
      <c r="H3798">
        <v>4</v>
      </c>
      <c r="I3798">
        <v>168</v>
      </c>
      <c r="J3798" s="1">
        <f>H3798/I3798</f>
        <v>0.023809523809523808</v>
      </c>
      <c r="K3798">
        <v>0</v>
      </c>
      <c r="L3798">
        <v>0</v>
      </c>
      <c r="M3798">
        <v>2</v>
      </c>
      <c r="N3798">
        <v>0</v>
      </c>
      <c r="O3798">
        <v>0</v>
      </c>
      <c r="P3798">
        <v>1</v>
      </c>
      <c r="Q3798">
        <v>1</v>
      </c>
      <c r="R3798">
        <v>0</v>
      </c>
      <c r="S3798">
        <v>0</v>
      </c>
      <c r="T3798">
        <v>0</v>
      </c>
      <c r="U3798">
        <v>0</v>
      </c>
      <c r="V3798">
        <v>0</v>
      </c>
    </row>
    <row r="3799" spans="1:22" ht="12.75">
      <c r="B3799" t="str">
        <f t="shared" si="68"/>
        <v>2760District</v>
      </c>
      <c r="C3799">
        <v>2760</v>
      </c>
      <c r="D3799" t="s">
        <v>8</v>
      </c>
      <c r="G3799" t="s">
        <v>5</v>
      </c>
      <c r="H3799">
        <v>1</v>
      </c>
      <c r="I3799">
        <v>168</v>
      </c>
      <c r="J3799" s="1">
        <f>H3799/I3799</f>
        <v>0.005952380952380952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1</v>
      </c>
      <c r="S3799">
        <v>0</v>
      </c>
      <c r="T3799">
        <v>0</v>
      </c>
      <c r="U3799">
        <v>0</v>
      </c>
      <c r="V3799">
        <v>0</v>
      </c>
    </row>
    <row r="3800" spans="1:2" ht="12.75">
      <c r="B3800">
        <f t="shared" si="68"/>
      </c>
    </row>
    <row r="3801" spans="1:2" ht="12.75">
      <c r="A3801" t="s">
        <v>540</v>
      </c>
      <c r="B3801">
        <f t="shared" si="68"/>
      </c>
    </row>
    <row r="3802" spans="1:2" ht="12.75">
      <c r="B3802">
        <f t="shared" si="68"/>
      </c>
    </row>
    <row r="3803" spans="1:22" ht="12.75">
      <c r="B3803">
        <f t="shared" si="68"/>
      </c>
      <c r="G3803" t="s">
        <v>2</v>
      </c>
      <c r="H3803">
        <v>59</v>
      </c>
      <c r="I3803">
        <f>I3786+I3791+I3796</f>
        <v>525</v>
      </c>
      <c r="J3803" s="1">
        <f>H3803/I3803</f>
        <v>0.11238095238095239</v>
      </c>
      <c r="K3803">
        <v>0</v>
      </c>
      <c r="L3803">
        <v>0</v>
      </c>
      <c r="M3803">
        <v>2</v>
      </c>
      <c r="N3803">
        <v>9</v>
      </c>
      <c r="O3803">
        <v>1</v>
      </c>
      <c r="P3803">
        <v>1</v>
      </c>
      <c r="Q3803">
        <v>1</v>
      </c>
      <c r="R3803">
        <v>25</v>
      </c>
      <c r="S3803">
        <v>8</v>
      </c>
      <c r="T3803">
        <v>0</v>
      </c>
      <c r="U3803">
        <v>0</v>
      </c>
      <c r="V3803">
        <v>12</v>
      </c>
    </row>
    <row r="3804" spans="1:22" ht="12.75">
      <c r="B3804">
        <f t="shared" si="68"/>
      </c>
      <c r="G3804" t="s">
        <v>3</v>
      </c>
      <c r="H3804">
        <v>0</v>
      </c>
      <c r="I3804">
        <f>I3787+I3792+I3797</f>
        <v>525</v>
      </c>
      <c r="J3804" s="1">
        <f>H3804/I3804</f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0</v>
      </c>
      <c r="S3804">
        <v>0</v>
      </c>
      <c r="T3804">
        <v>0</v>
      </c>
      <c r="U3804">
        <v>0</v>
      </c>
      <c r="V3804">
        <v>0</v>
      </c>
    </row>
    <row r="3805" spans="1:22" ht="12.75">
      <c r="B3805">
        <f t="shared" si="68"/>
      </c>
      <c r="G3805" t="s">
        <v>4</v>
      </c>
      <c r="H3805">
        <v>4</v>
      </c>
      <c r="I3805">
        <f>I3788+I3793+I3798</f>
        <v>525</v>
      </c>
      <c r="J3805" s="1">
        <f>H3805/I3805</f>
        <v>0.007619047619047619</v>
      </c>
      <c r="K3805">
        <v>0</v>
      </c>
      <c r="L3805">
        <v>0</v>
      </c>
      <c r="M3805">
        <v>2</v>
      </c>
      <c r="N3805">
        <v>0</v>
      </c>
      <c r="O3805">
        <v>0</v>
      </c>
      <c r="P3805">
        <v>1</v>
      </c>
      <c r="Q3805">
        <v>1</v>
      </c>
      <c r="R3805">
        <v>0</v>
      </c>
      <c r="S3805">
        <v>0</v>
      </c>
      <c r="T3805">
        <v>0</v>
      </c>
      <c r="U3805">
        <v>0</v>
      </c>
      <c r="V3805">
        <v>0</v>
      </c>
    </row>
    <row r="3806" spans="1:22" ht="12.75">
      <c r="B3806" t="str">
        <f t="shared" si="68"/>
        <v>2770STEAMBOAT</v>
      </c>
      <c r="C3806">
        <v>2770</v>
      </c>
      <c r="D3806" t="s">
        <v>172</v>
      </c>
      <c r="G3806" t="s">
        <v>5</v>
      </c>
      <c r="H3806">
        <v>10</v>
      </c>
      <c r="I3806">
        <f>I3789+I3794+I3799</f>
        <v>525</v>
      </c>
      <c r="J3806" s="1">
        <f>H3806/I3806</f>
        <v>0.01904761904761905</v>
      </c>
      <c r="K3806">
        <v>0</v>
      </c>
      <c r="L3806">
        <v>0</v>
      </c>
      <c r="M3806">
        <v>0</v>
      </c>
      <c r="N3806">
        <v>4</v>
      </c>
      <c r="O3806">
        <v>0</v>
      </c>
      <c r="P3806">
        <v>0</v>
      </c>
      <c r="Q3806">
        <v>0</v>
      </c>
      <c r="R3806">
        <v>1</v>
      </c>
      <c r="S3806">
        <v>0</v>
      </c>
      <c r="T3806">
        <v>0</v>
      </c>
      <c r="U3806">
        <v>1</v>
      </c>
      <c r="V3806">
        <v>0</v>
      </c>
    </row>
    <row r="3807" spans="1:2" ht="12.75">
      <c r="B3807">
        <f t="shared" si="68"/>
      </c>
    </row>
    <row r="3808" spans="1:2" ht="12.75">
      <c r="A3808" t="s">
        <v>541</v>
      </c>
      <c r="B3808">
        <f t="shared" si="68"/>
      </c>
    </row>
    <row r="3809" spans="1:2" ht="12.75">
      <c r="B3809">
        <f t="shared" si="68"/>
      </c>
    </row>
    <row r="3810" spans="1:22" ht="12.75">
      <c r="B3810">
        <f t="shared" si="68"/>
      </c>
      <c r="F3810" t="s">
        <v>1</v>
      </c>
      <c r="G3810" t="s">
        <v>2</v>
      </c>
      <c r="H3810">
        <v>32</v>
      </c>
      <c r="I3810">
        <v>804</v>
      </c>
      <c r="J3810" s="1">
        <f>H3810/I3810</f>
        <v>0.03980099502487562</v>
      </c>
      <c r="K3810">
        <v>0</v>
      </c>
      <c r="L3810">
        <v>0</v>
      </c>
      <c r="M3810">
        <v>0</v>
      </c>
      <c r="N3810">
        <v>1</v>
      </c>
      <c r="O3810">
        <v>0</v>
      </c>
      <c r="P3810">
        <v>0</v>
      </c>
      <c r="Q3810">
        <v>0</v>
      </c>
      <c r="R3810">
        <v>10</v>
      </c>
      <c r="S3810">
        <v>14</v>
      </c>
      <c r="T3810">
        <v>0</v>
      </c>
      <c r="U3810">
        <v>1</v>
      </c>
      <c r="V3810">
        <v>0</v>
      </c>
    </row>
    <row r="3811" spans="1:22" ht="12.75">
      <c r="B3811">
        <f t="shared" si="68"/>
      </c>
      <c r="G3811" t="s">
        <v>3</v>
      </c>
      <c r="H3811">
        <v>0</v>
      </c>
      <c r="I3811">
        <v>804</v>
      </c>
      <c r="J3811" s="1">
        <f>H3811/I3811</f>
        <v>0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0</v>
      </c>
      <c r="R3811">
        <v>0</v>
      </c>
      <c r="S3811">
        <v>0</v>
      </c>
      <c r="T3811">
        <v>0</v>
      </c>
      <c r="U3811">
        <v>0</v>
      </c>
      <c r="V3811">
        <v>0</v>
      </c>
    </row>
    <row r="3812" spans="1:22" ht="12.75">
      <c r="B3812">
        <f t="shared" si="68"/>
      </c>
      <c r="G3812" t="s">
        <v>4</v>
      </c>
      <c r="H3812">
        <v>0</v>
      </c>
      <c r="I3812">
        <v>804</v>
      </c>
      <c r="J3812" s="1">
        <f>H3812/I3812</f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</row>
    <row r="3813" spans="1:22" ht="12.75">
      <c r="B3813">
        <f t="shared" si="68"/>
      </c>
      <c r="G3813" t="s">
        <v>5</v>
      </c>
      <c r="H3813">
        <v>0</v>
      </c>
      <c r="I3813">
        <v>804</v>
      </c>
      <c r="J3813" s="1">
        <f>H3813/I3813</f>
        <v>0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0</v>
      </c>
      <c r="T3813">
        <v>0</v>
      </c>
      <c r="U3813">
        <v>0</v>
      </c>
      <c r="V3813">
        <v>0</v>
      </c>
    </row>
    <row r="3814" spans="1:2" ht="12.75">
      <c r="B3814">
        <f t="shared" si="68"/>
      </c>
    </row>
    <row r="3815" spans="1:22" ht="12.75">
      <c r="B3815">
        <f t="shared" si="68"/>
      </c>
      <c r="F3815" t="s">
        <v>6</v>
      </c>
      <c r="G3815" t="s">
        <v>2</v>
      </c>
      <c r="H3815">
        <v>81</v>
      </c>
      <c r="I3815">
        <v>523</v>
      </c>
      <c r="J3815" s="1">
        <f>H3815/I3815</f>
        <v>0.15487571701720843</v>
      </c>
      <c r="K3815">
        <v>1</v>
      </c>
      <c r="L3815">
        <v>4</v>
      </c>
      <c r="M3815">
        <v>1</v>
      </c>
      <c r="N3815">
        <v>29</v>
      </c>
      <c r="O3815">
        <v>0</v>
      </c>
      <c r="P3815">
        <v>0</v>
      </c>
      <c r="Q3815">
        <v>0</v>
      </c>
      <c r="R3815">
        <v>18</v>
      </c>
      <c r="S3815">
        <v>11</v>
      </c>
      <c r="T3815">
        <v>0</v>
      </c>
      <c r="U3815">
        <v>0</v>
      </c>
      <c r="V3815">
        <v>17</v>
      </c>
    </row>
    <row r="3816" spans="1:22" ht="12.75">
      <c r="B3816">
        <f t="shared" si="68"/>
      </c>
      <c r="G3816" t="s">
        <v>3</v>
      </c>
      <c r="H3816">
        <v>0</v>
      </c>
      <c r="I3816">
        <v>523</v>
      </c>
      <c r="J3816" s="1">
        <f>H3816/I3816</f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0</v>
      </c>
      <c r="T3816">
        <v>0</v>
      </c>
      <c r="U3816">
        <v>0</v>
      </c>
      <c r="V3816">
        <v>0</v>
      </c>
    </row>
    <row r="3817" spans="1:22" ht="12.75">
      <c r="B3817">
        <f t="shared" si="68"/>
      </c>
      <c r="G3817" t="s">
        <v>4</v>
      </c>
      <c r="H3817">
        <v>0</v>
      </c>
      <c r="I3817">
        <v>523</v>
      </c>
      <c r="J3817" s="1">
        <f>H3817/I3817</f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  <c r="T3817">
        <v>0</v>
      </c>
      <c r="U3817">
        <v>0</v>
      </c>
      <c r="V3817">
        <v>0</v>
      </c>
    </row>
    <row r="3818" spans="1:22" ht="12.75">
      <c r="B3818">
        <f t="shared" si="68"/>
      </c>
      <c r="G3818" t="s">
        <v>5</v>
      </c>
      <c r="H3818">
        <v>0</v>
      </c>
      <c r="I3818">
        <v>523</v>
      </c>
      <c r="J3818" s="1">
        <f>H3818/I3818</f>
        <v>0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  <c r="T3818">
        <v>0</v>
      </c>
      <c r="U3818">
        <v>0</v>
      </c>
      <c r="V3818">
        <v>0</v>
      </c>
    </row>
    <row r="3819" spans="1:2" ht="12.75">
      <c r="B3819">
        <f t="shared" si="68"/>
      </c>
    </row>
    <row r="3820" spans="1:22" ht="12.75">
      <c r="B3820">
        <f t="shared" si="68"/>
      </c>
      <c r="F3820" t="s">
        <v>7</v>
      </c>
      <c r="G3820" t="s">
        <v>2</v>
      </c>
      <c r="H3820">
        <v>42</v>
      </c>
      <c r="I3820">
        <v>705</v>
      </c>
      <c r="J3820" s="1">
        <f>H3820/I3820</f>
        <v>0.059574468085106386</v>
      </c>
      <c r="K3820">
        <v>17</v>
      </c>
      <c r="L3820">
        <v>9</v>
      </c>
      <c r="M3820">
        <v>1</v>
      </c>
      <c r="N3820">
        <v>2</v>
      </c>
      <c r="O3820">
        <v>0</v>
      </c>
      <c r="P3820">
        <v>0</v>
      </c>
      <c r="Q3820">
        <v>0</v>
      </c>
      <c r="R3820">
        <v>2</v>
      </c>
      <c r="S3820">
        <v>2</v>
      </c>
      <c r="T3820">
        <v>0</v>
      </c>
      <c r="U3820">
        <v>0</v>
      </c>
      <c r="V3820">
        <v>6</v>
      </c>
    </row>
    <row r="3821" spans="1:22" ht="12.75">
      <c r="B3821">
        <f t="shared" si="68"/>
      </c>
      <c r="G3821" t="s">
        <v>3</v>
      </c>
      <c r="H3821">
        <v>3</v>
      </c>
      <c r="I3821">
        <v>705</v>
      </c>
      <c r="J3821" s="1">
        <f>H3821/I3821</f>
        <v>0.00425531914893617</v>
      </c>
      <c r="K3821">
        <v>1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1</v>
      </c>
      <c r="S3821">
        <v>1</v>
      </c>
      <c r="T3821">
        <v>0</v>
      </c>
      <c r="U3821">
        <v>0</v>
      </c>
      <c r="V3821">
        <v>0</v>
      </c>
    </row>
    <row r="3822" spans="1:22" ht="12.75">
      <c r="B3822">
        <f t="shared" si="68"/>
      </c>
      <c r="G3822" t="s">
        <v>4</v>
      </c>
      <c r="H3822">
        <v>17</v>
      </c>
      <c r="I3822">
        <v>705</v>
      </c>
      <c r="J3822" s="1">
        <f>H3822/I3822</f>
        <v>0.024113475177304965</v>
      </c>
      <c r="K3822">
        <v>11</v>
      </c>
      <c r="L3822">
        <v>4</v>
      </c>
      <c r="M3822">
        <v>0</v>
      </c>
      <c r="N3822">
        <v>0</v>
      </c>
      <c r="O3822">
        <v>0</v>
      </c>
      <c r="P3822">
        <v>0</v>
      </c>
      <c r="Q3822">
        <v>0</v>
      </c>
      <c r="R3822">
        <v>0</v>
      </c>
      <c r="S3822">
        <v>1</v>
      </c>
      <c r="T3822">
        <v>0</v>
      </c>
      <c r="U3822">
        <v>0</v>
      </c>
      <c r="V3822">
        <v>1</v>
      </c>
    </row>
    <row r="3823" spans="1:22" ht="12.75">
      <c r="B3823" t="str">
        <f t="shared" si="68"/>
        <v>2770District</v>
      </c>
      <c r="C3823">
        <v>2770</v>
      </c>
      <c r="D3823" t="s">
        <v>8</v>
      </c>
      <c r="G3823" t="s">
        <v>5</v>
      </c>
      <c r="H3823">
        <v>0</v>
      </c>
      <c r="I3823">
        <v>705</v>
      </c>
      <c r="J3823" s="1">
        <f>H3823/I3823</f>
        <v>0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0</v>
      </c>
      <c r="T3823">
        <v>0</v>
      </c>
      <c r="U3823">
        <v>0</v>
      </c>
      <c r="V3823">
        <v>0</v>
      </c>
    </row>
    <row r="3824" spans="1:2" ht="12.75">
      <c r="B3824">
        <f t="shared" si="68"/>
      </c>
    </row>
    <row r="3825" spans="1:2" ht="12.75">
      <c r="A3825" t="s">
        <v>542</v>
      </c>
      <c r="B3825">
        <f t="shared" si="68"/>
      </c>
    </row>
    <row r="3826" spans="1:2" ht="12.75">
      <c r="B3826">
        <f t="shared" si="68"/>
      </c>
    </row>
    <row r="3827" spans="1:22" ht="12.75">
      <c r="B3827">
        <f t="shared" si="68"/>
      </c>
      <c r="G3827" t="s">
        <v>2</v>
      </c>
      <c r="H3827">
        <v>155</v>
      </c>
      <c r="I3827">
        <f>I3810+I3815+I3820</f>
        <v>2032</v>
      </c>
      <c r="J3827" s="1">
        <f>H3827/I3827</f>
        <v>0.07627952755905512</v>
      </c>
      <c r="K3827">
        <v>18</v>
      </c>
      <c r="L3827">
        <v>13</v>
      </c>
      <c r="M3827">
        <v>2</v>
      </c>
      <c r="N3827">
        <v>32</v>
      </c>
      <c r="O3827">
        <v>0</v>
      </c>
      <c r="P3827">
        <v>0</v>
      </c>
      <c r="Q3827">
        <v>0</v>
      </c>
      <c r="R3827">
        <v>30</v>
      </c>
      <c r="S3827">
        <v>27</v>
      </c>
      <c r="T3827">
        <v>0</v>
      </c>
      <c r="U3827">
        <v>1</v>
      </c>
      <c r="V3827">
        <v>23</v>
      </c>
    </row>
    <row r="3828" spans="1:22" ht="12.75">
      <c r="B3828">
        <f t="shared" si="68"/>
      </c>
      <c r="G3828" t="s">
        <v>3</v>
      </c>
      <c r="H3828">
        <v>3</v>
      </c>
      <c r="I3828">
        <f>I3811+I3816+I3821</f>
        <v>2032</v>
      </c>
      <c r="J3828" s="1">
        <f>H3828/I3828</f>
        <v>0.0014763779527559055</v>
      </c>
      <c r="K3828">
        <v>1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0</v>
      </c>
      <c r="R3828">
        <v>1</v>
      </c>
      <c r="S3828">
        <v>1</v>
      </c>
      <c r="T3828">
        <v>0</v>
      </c>
      <c r="U3828">
        <v>0</v>
      </c>
      <c r="V3828">
        <v>0</v>
      </c>
    </row>
    <row r="3829" spans="1:22" ht="12.75">
      <c r="B3829">
        <f t="shared" si="68"/>
      </c>
      <c r="G3829" t="s">
        <v>4</v>
      </c>
      <c r="H3829">
        <v>17</v>
      </c>
      <c r="I3829">
        <f>I3812+I3817+I3822</f>
        <v>2032</v>
      </c>
      <c r="J3829" s="1">
        <f>H3829/I3829</f>
        <v>0.008366141732283465</v>
      </c>
      <c r="K3829">
        <v>11</v>
      </c>
      <c r="L3829">
        <v>4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1</v>
      </c>
      <c r="T3829">
        <v>0</v>
      </c>
      <c r="U3829">
        <v>0</v>
      </c>
      <c r="V3829">
        <v>1</v>
      </c>
    </row>
    <row r="3830" spans="1:22" ht="12.75">
      <c r="B3830" t="str">
        <f t="shared" si="68"/>
        <v>2780SOUTH</v>
      </c>
      <c r="C3830">
        <v>2780</v>
      </c>
      <c r="D3830" t="s">
        <v>51</v>
      </c>
      <c r="G3830" t="s">
        <v>5</v>
      </c>
      <c r="H3830">
        <v>0</v>
      </c>
      <c r="I3830">
        <f>I3813+I3818+I3823</f>
        <v>2032</v>
      </c>
      <c r="J3830" s="1">
        <f>H3830/I3830</f>
        <v>0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0</v>
      </c>
      <c r="T3830">
        <v>0</v>
      </c>
      <c r="U3830">
        <v>0</v>
      </c>
      <c r="V3830">
        <v>0</v>
      </c>
    </row>
    <row r="3831" spans="1:2" ht="12.75">
      <c r="B3831">
        <f t="shared" si="68"/>
      </c>
    </row>
    <row r="3832" spans="1:2" ht="12.75">
      <c r="A3832" t="s">
        <v>543</v>
      </c>
      <c r="B3832">
        <f t="shared" si="68"/>
      </c>
    </row>
    <row r="3833" spans="1:2" ht="12.75">
      <c r="B3833">
        <f t="shared" si="68"/>
      </c>
    </row>
    <row r="3834" spans="1:22" ht="12.75">
      <c r="B3834">
        <f t="shared" si="68"/>
      </c>
      <c r="F3834" t="s">
        <v>1</v>
      </c>
      <c r="G3834" t="s">
        <v>2</v>
      </c>
      <c r="H3834">
        <v>0</v>
      </c>
      <c r="I3834">
        <v>247</v>
      </c>
      <c r="J3834" s="1">
        <f>H3834/I3834</f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  <c r="U3834">
        <v>0</v>
      </c>
      <c r="V3834">
        <v>0</v>
      </c>
    </row>
    <row r="3835" spans="1:22" ht="12.75">
      <c r="B3835">
        <f t="shared" si="68"/>
      </c>
      <c r="G3835" t="s">
        <v>3</v>
      </c>
      <c r="H3835">
        <v>0</v>
      </c>
      <c r="I3835">
        <v>247</v>
      </c>
      <c r="J3835" s="1">
        <f>H3835/I3835</f>
        <v>0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0</v>
      </c>
      <c r="S3835">
        <v>0</v>
      </c>
      <c r="T3835">
        <v>0</v>
      </c>
      <c r="U3835">
        <v>0</v>
      </c>
      <c r="V3835">
        <v>0</v>
      </c>
    </row>
    <row r="3836" spans="1:22" ht="12.75">
      <c r="B3836">
        <f t="shared" si="68"/>
      </c>
      <c r="G3836" t="s">
        <v>4</v>
      </c>
      <c r="H3836">
        <v>0</v>
      </c>
      <c r="I3836">
        <v>247</v>
      </c>
      <c r="J3836" s="1">
        <f>H3836/I3836</f>
        <v>0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</row>
    <row r="3837" spans="1:22" ht="12.75">
      <c r="B3837">
        <f t="shared" si="68"/>
      </c>
      <c r="G3837" t="s">
        <v>5</v>
      </c>
      <c r="H3837">
        <v>0</v>
      </c>
      <c r="I3837">
        <v>247</v>
      </c>
      <c r="J3837" s="1">
        <f>H3837/I3837</f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0</v>
      </c>
      <c r="T3837">
        <v>0</v>
      </c>
      <c r="U3837">
        <v>0</v>
      </c>
      <c r="V3837">
        <v>0</v>
      </c>
    </row>
    <row r="3838" spans="1:2" ht="12.75">
      <c r="B3838">
        <f t="shared" si="68"/>
      </c>
    </row>
    <row r="3839" spans="1:22" ht="12.75">
      <c r="B3839">
        <f t="shared" si="68"/>
      </c>
      <c r="F3839" t="s">
        <v>6</v>
      </c>
      <c r="G3839" t="s">
        <v>2</v>
      </c>
      <c r="H3839">
        <v>4</v>
      </c>
      <c r="I3839">
        <v>74</v>
      </c>
      <c r="J3839" s="1">
        <f>H3839/I3839</f>
        <v>0.05405405405405406</v>
      </c>
      <c r="K3839">
        <v>0</v>
      </c>
      <c r="L3839">
        <v>0</v>
      </c>
      <c r="M3839">
        <v>0</v>
      </c>
      <c r="N3839">
        <v>4</v>
      </c>
      <c r="O3839">
        <v>0</v>
      </c>
      <c r="P3839">
        <v>0</v>
      </c>
      <c r="Q3839">
        <v>0</v>
      </c>
      <c r="R3839">
        <v>0</v>
      </c>
      <c r="S3839">
        <v>0</v>
      </c>
      <c r="T3839">
        <v>0</v>
      </c>
      <c r="U3839">
        <v>0</v>
      </c>
      <c r="V3839">
        <v>0</v>
      </c>
    </row>
    <row r="3840" spans="1:22" ht="12.75">
      <c r="B3840">
        <f t="shared" si="68"/>
      </c>
      <c r="G3840" t="s">
        <v>3</v>
      </c>
      <c r="H3840">
        <v>0</v>
      </c>
      <c r="I3840">
        <v>74</v>
      </c>
      <c r="J3840" s="1">
        <f>H3840/I3840</f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  <c r="S3840">
        <v>0</v>
      </c>
      <c r="T3840">
        <v>0</v>
      </c>
      <c r="U3840">
        <v>0</v>
      </c>
      <c r="V3840">
        <v>0</v>
      </c>
    </row>
    <row r="3841" spans="1:22" ht="12.75">
      <c r="B3841">
        <f t="shared" si="68"/>
      </c>
      <c r="G3841" t="s">
        <v>4</v>
      </c>
      <c r="H3841">
        <v>0</v>
      </c>
      <c r="I3841">
        <v>74</v>
      </c>
      <c r="J3841" s="1">
        <f>H3841/I3841</f>
        <v>0</v>
      </c>
      <c r="K3841">
        <v>0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0</v>
      </c>
      <c r="R3841">
        <v>0</v>
      </c>
      <c r="S3841">
        <v>0</v>
      </c>
      <c r="T3841">
        <v>0</v>
      </c>
      <c r="U3841">
        <v>0</v>
      </c>
      <c r="V3841">
        <v>0</v>
      </c>
    </row>
    <row r="3842" spans="1:22" ht="12.75">
      <c r="B3842">
        <f t="shared" si="68"/>
      </c>
      <c r="G3842" t="s">
        <v>5</v>
      </c>
      <c r="H3842">
        <v>0</v>
      </c>
      <c r="I3842">
        <v>74</v>
      </c>
      <c r="J3842" s="1">
        <f>H3842/I3842</f>
        <v>0</v>
      </c>
      <c r="K3842">
        <v>0</v>
      </c>
      <c r="L3842">
        <v>0</v>
      </c>
      <c r="M3842">
        <v>0</v>
      </c>
      <c r="N3842">
        <v>0</v>
      </c>
      <c r="O3842">
        <v>0</v>
      </c>
      <c r="P3842">
        <v>0</v>
      </c>
      <c r="Q3842">
        <v>0</v>
      </c>
      <c r="R3842">
        <v>0</v>
      </c>
      <c r="S3842">
        <v>0</v>
      </c>
      <c r="T3842">
        <v>0</v>
      </c>
      <c r="U3842">
        <v>0</v>
      </c>
      <c r="V3842">
        <v>0</v>
      </c>
    </row>
    <row r="3843" spans="1:2" ht="12.75">
      <c r="B3843">
        <f t="shared" si="68"/>
      </c>
    </row>
    <row r="3844" spans="1:22" ht="12.75">
      <c r="B3844">
        <f t="shared" si="68"/>
      </c>
      <c r="F3844" t="s">
        <v>7</v>
      </c>
      <c r="G3844" t="s">
        <v>2</v>
      </c>
      <c r="H3844">
        <v>8</v>
      </c>
      <c r="I3844">
        <v>156</v>
      </c>
      <c r="J3844" s="1">
        <f>H3844/I3844</f>
        <v>0.05128205128205128</v>
      </c>
      <c r="K3844">
        <v>0</v>
      </c>
      <c r="L3844">
        <v>3</v>
      </c>
      <c r="M3844">
        <v>1</v>
      </c>
      <c r="N3844">
        <v>4</v>
      </c>
      <c r="O3844">
        <v>0</v>
      </c>
      <c r="P3844">
        <v>0</v>
      </c>
      <c r="Q3844">
        <v>0</v>
      </c>
      <c r="R3844">
        <v>0</v>
      </c>
      <c r="S3844">
        <v>0</v>
      </c>
      <c r="T3844">
        <v>0</v>
      </c>
      <c r="U3844">
        <v>0</v>
      </c>
      <c r="V3844">
        <v>0</v>
      </c>
    </row>
    <row r="3845" spans="1:22" ht="12.75">
      <c r="B3845">
        <f t="shared" si="68"/>
      </c>
      <c r="G3845" t="s">
        <v>3</v>
      </c>
      <c r="H3845">
        <v>0</v>
      </c>
      <c r="I3845">
        <v>156</v>
      </c>
      <c r="J3845" s="1">
        <f>H3845/I3845</f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  <c r="T3845">
        <v>0</v>
      </c>
      <c r="U3845">
        <v>0</v>
      </c>
      <c r="V3845">
        <v>0</v>
      </c>
    </row>
    <row r="3846" spans="1:22" ht="12.75">
      <c r="B3846">
        <f t="shared" si="68"/>
      </c>
      <c r="G3846" t="s">
        <v>4</v>
      </c>
      <c r="H3846">
        <v>3</v>
      </c>
      <c r="I3846">
        <v>156</v>
      </c>
      <c r="J3846" s="1">
        <f>H3846/I3846</f>
        <v>0.019230769230769232</v>
      </c>
      <c r="K3846">
        <v>0</v>
      </c>
      <c r="L3846">
        <v>3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0</v>
      </c>
      <c r="T3846">
        <v>0</v>
      </c>
      <c r="U3846">
        <v>0</v>
      </c>
      <c r="V3846">
        <v>0</v>
      </c>
    </row>
    <row r="3847" spans="1:22" ht="12.75">
      <c r="B3847" t="str">
        <f t="shared" si="68"/>
        <v>2780District</v>
      </c>
      <c r="C3847">
        <v>2780</v>
      </c>
      <c r="D3847" t="s">
        <v>8</v>
      </c>
      <c r="G3847" t="s">
        <v>5</v>
      </c>
      <c r="H3847">
        <v>0</v>
      </c>
      <c r="I3847">
        <v>156</v>
      </c>
      <c r="J3847" s="1">
        <f>H3847/I3847</f>
        <v>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  <c r="T3847">
        <v>0</v>
      </c>
      <c r="U3847">
        <v>0</v>
      </c>
      <c r="V3847">
        <v>0</v>
      </c>
    </row>
    <row r="3848" spans="1:2" ht="12.75">
      <c r="B3848">
        <f aca="true" t="shared" si="69" ref="B3848:B3911">CONCATENATE(C3848,D3848,E3848)</f>
      </c>
    </row>
    <row r="3849" spans="1:2" ht="12.75">
      <c r="A3849" t="s">
        <v>544</v>
      </c>
      <c r="B3849">
        <f t="shared" si="69"/>
      </c>
    </row>
    <row r="3850" spans="1:2" ht="12.75">
      <c r="B3850">
        <f t="shared" si="69"/>
      </c>
    </row>
    <row r="3851" spans="1:22" ht="12.75">
      <c r="B3851">
        <f t="shared" si="69"/>
      </c>
      <c r="G3851" t="s">
        <v>2</v>
      </c>
      <c r="H3851">
        <v>12</v>
      </c>
      <c r="I3851">
        <f>I3834+I3839+I3844</f>
        <v>477</v>
      </c>
      <c r="J3851" s="1">
        <f>H3851/I3851</f>
        <v>0.025157232704402517</v>
      </c>
      <c r="K3851">
        <v>0</v>
      </c>
      <c r="L3851">
        <v>3</v>
      </c>
      <c r="M3851">
        <v>1</v>
      </c>
      <c r="N3851">
        <v>8</v>
      </c>
      <c r="O3851">
        <v>0</v>
      </c>
      <c r="P3851">
        <v>0</v>
      </c>
      <c r="Q3851">
        <v>0</v>
      </c>
      <c r="R3851">
        <v>0</v>
      </c>
      <c r="S3851">
        <v>0</v>
      </c>
      <c r="T3851">
        <v>0</v>
      </c>
      <c r="U3851">
        <v>0</v>
      </c>
      <c r="V3851">
        <v>0</v>
      </c>
    </row>
    <row r="3852" spans="1:22" ht="12.75">
      <c r="B3852">
        <f t="shared" si="69"/>
      </c>
      <c r="G3852" t="s">
        <v>3</v>
      </c>
      <c r="H3852">
        <v>0</v>
      </c>
      <c r="I3852">
        <f>I3835+I3840+I3845</f>
        <v>477</v>
      </c>
      <c r="J3852" s="1">
        <f>H3852/I3852</f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0</v>
      </c>
      <c r="Q3852">
        <v>0</v>
      </c>
      <c r="R3852">
        <v>0</v>
      </c>
      <c r="S3852">
        <v>0</v>
      </c>
      <c r="T3852">
        <v>0</v>
      </c>
      <c r="U3852">
        <v>0</v>
      </c>
      <c r="V3852">
        <v>0</v>
      </c>
    </row>
    <row r="3853" spans="1:22" ht="12.75">
      <c r="B3853">
        <f t="shared" si="69"/>
      </c>
      <c r="G3853" t="s">
        <v>4</v>
      </c>
      <c r="H3853">
        <v>3</v>
      </c>
      <c r="I3853">
        <f>I3836+I3841+I3846</f>
        <v>477</v>
      </c>
      <c r="J3853" s="1">
        <f>H3853/I3853</f>
        <v>0.006289308176100629</v>
      </c>
      <c r="K3853">
        <v>0</v>
      </c>
      <c r="L3853">
        <v>3</v>
      </c>
      <c r="M3853">
        <v>0</v>
      </c>
      <c r="N3853">
        <v>0</v>
      </c>
      <c r="O3853">
        <v>0</v>
      </c>
      <c r="P3853">
        <v>0</v>
      </c>
      <c r="Q3853">
        <v>0</v>
      </c>
      <c r="R3853">
        <v>0</v>
      </c>
      <c r="S3853">
        <v>0</v>
      </c>
      <c r="T3853">
        <v>0</v>
      </c>
      <c r="U3853">
        <v>0</v>
      </c>
      <c r="V3853">
        <v>0</v>
      </c>
    </row>
    <row r="3854" spans="1:22" ht="12.75">
      <c r="B3854" t="str">
        <f t="shared" si="69"/>
        <v>ROUTTTotals:</v>
      </c>
      <c r="C3854" t="s">
        <v>170</v>
      </c>
      <c r="D3854" t="s">
        <v>9</v>
      </c>
      <c r="G3854" t="s">
        <v>5</v>
      </c>
      <c r="H3854">
        <v>0</v>
      </c>
      <c r="I3854">
        <f>I3837+I3842+I3847</f>
        <v>477</v>
      </c>
      <c r="J3854" s="1">
        <f>H3854/I3854</f>
        <v>0</v>
      </c>
      <c r="K3854">
        <v>0</v>
      </c>
      <c r="L3854">
        <v>0</v>
      </c>
      <c r="M3854">
        <v>0</v>
      </c>
      <c r="N3854">
        <v>0</v>
      </c>
      <c r="O3854">
        <v>0</v>
      </c>
      <c r="P3854">
        <v>0</v>
      </c>
      <c r="Q3854">
        <v>0</v>
      </c>
      <c r="R3854">
        <v>0</v>
      </c>
      <c r="S3854">
        <v>0</v>
      </c>
      <c r="T3854">
        <v>0</v>
      </c>
      <c r="U3854">
        <v>0</v>
      </c>
      <c r="V3854">
        <v>0</v>
      </c>
    </row>
    <row r="3855" spans="1:2" ht="12.75">
      <c r="B3855">
        <f t="shared" si="69"/>
      </c>
    </row>
    <row r="3856" spans="1:2" ht="12.75">
      <c r="A3856" t="s">
        <v>545</v>
      </c>
      <c r="B3856">
        <f t="shared" si="69"/>
      </c>
    </row>
    <row r="3857" spans="1:2" ht="12.75">
      <c r="B3857">
        <f t="shared" si="69"/>
      </c>
    </row>
    <row r="3858" spans="1:22" ht="12.75">
      <c r="B3858">
        <f t="shared" si="69"/>
      </c>
      <c r="G3858" t="s">
        <v>2</v>
      </c>
      <c r="H3858">
        <v>226</v>
      </c>
      <c r="I3858">
        <f>I3851+I3827+I3803</f>
        <v>3034</v>
      </c>
      <c r="J3858" s="1">
        <f>H3858/I3858</f>
        <v>0.07448912326961107</v>
      </c>
      <c r="K3858">
        <v>18</v>
      </c>
      <c r="L3858">
        <v>16</v>
      </c>
      <c r="M3858">
        <v>5</v>
      </c>
      <c r="N3858">
        <v>49</v>
      </c>
      <c r="O3858">
        <v>1</v>
      </c>
      <c r="P3858">
        <v>1</v>
      </c>
      <c r="Q3858">
        <v>1</v>
      </c>
      <c r="R3858">
        <v>55</v>
      </c>
      <c r="S3858">
        <v>35</v>
      </c>
      <c r="T3858">
        <v>0</v>
      </c>
      <c r="U3858">
        <v>1</v>
      </c>
      <c r="V3858">
        <v>35</v>
      </c>
    </row>
    <row r="3859" spans="1:22" ht="12.75">
      <c r="B3859">
        <f t="shared" si="69"/>
      </c>
      <c r="G3859" t="s">
        <v>3</v>
      </c>
      <c r="H3859">
        <v>3</v>
      </c>
      <c r="I3859">
        <f>I3852+I3828+I3804</f>
        <v>3034</v>
      </c>
      <c r="J3859" s="1">
        <f>H3859/I3859</f>
        <v>0.000988793671720501</v>
      </c>
      <c r="K3859">
        <v>1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1</v>
      </c>
      <c r="S3859">
        <v>1</v>
      </c>
      <c r="T3859">
        <v>0</v>
      </c>
      <c r="U3859">
        <v>0</v>
      </c>
      <c r="V3859">
        <v>0</v>
      </c>
    </row>
    <row r="3860" spans="1:22" ht="12.75">
      <c r="B3860">
        <f t="shared" si="69"/>
      </c>
      <c r="G3860" t="s">
        <v>4</v>
      </c>
      <c r="H3860">
        <v>24</v>
      </c>
      <c r="I3860">
        <f>I3853+I3829+I3805</f>
        <v>3034</v>
      </c>
      <c r="J3860" s="1">
        <f>H3860/I3860</f>
        <v>0.007910349373764008</v>
      </c>
      <c r="K3860">
        <v>11</v>
      </c>
      <c r="L3860">
        <v>7</v>
      </c>
      <c r="M3860">
        <v>2</v>
      </c>
      <c r="N3860">
        <v>0</v>
      </c>
      <c r="O3860">
        <v>0</v>
      </c>
      <c r="P3860">
        <v>1</v>
      </c>
      <c r="Q3860">
        <v>1</v>
      </c>
      <c r="R3860">
        <v>0</v>
      </c>
      <c r="S3860">
        <v>1</v>
      </c>
      <c r="T3860">
        <v>0</v>
      </c>
      <c r="U3860">
        <v>0</v>
      </c>
      <c r="V3860">
        <v>1</v>
      </c>
    </row>
    <row r="3861" spans="1:22" ht="12.75">
      <c r="B3861">
        <f t="shared" si="69"/>
      </c>
      <c r="G3861" t="s">
        <v>5</v>
      </c>
      <c r="H3861">
        <v>10</v>
      </c>
      <c r="I3861">
        <f>I3854+I3830+I3806</f>
        <v>3034</v>
      </c>
      <c r="J3861" s="1">
        <f>H3861/I3861</f>
        <v>0.0032959789057350032</v>
      </c>
      <c r="K3861">
        <v>0</v>
      </c>
      <c r="L3861">
        <v>0</v>
      </c>
      <c r="M3861">
        <v>0</v>
      </c>
      <c r="N3861">
        <v>4</v>
      </c>
      <c r="O3861">
        <v>0</v>
      </c>
      <c r="P3861">
        <v>0</v>
      </c>
      <c r="Q3861">
        <v>0</v>
      </c>
      <c r="R3861">
        <v>1</v>
      </c>
      <c r="S3861">
        <v>0</v>
      </c>
      <c r="T3861">
        <v>0</v>
      </c>
      <c r="U3861">
        <v>1</v>
      </c>
      <c r="V3861">
        <v>0</v>
      </c>
    </row>
    <row r="3862" spans="1:3" ht="12.75">
      <c r="B3862" t="str">
        <f t="shared" si="69"/>
        <v>SAGUACHE</v>
      </c>
      <c r="C3862" t="s">
        <v>173</v>
      </c>
    </row>
    <row r="3863" spans="1:2" ht="12.75">
      <c r="B3863">
        <f t="shared" si="69"/>
      </c>
    </row>
    <row r="3864" spans="1:2" ht="12.75">
      <c r="A3864" t="s">
        <v>173</v>
      </c>
      <c r="B3864">
        <f t="shared" si="69"/>
      </c>
    </row>
    <row r="3865" spans="1:4" ht="12.75">
      <c r="B3865" t="str">
        <f t="shared" si="69"/>
        <v>2790MOUNTAIN</v>
      </c>
      <c r="C3865">
        <v>2790</v>
      </c>
      <c r="D3865" t="s">
        <v>74</v>
      </c>
    </row>
    <row r="3866" spans="1:2" ht="12.75">
      <c r="B3866">
        <f t="shared" si="69"/>
      </c>
    </row>
    <row r="3867" spans="1:2" ht="12.75">
      <c r="A3867" t="s">
        <v>546</v>
      </c>
      <c r="B3867">
        <f t="shared" si="69"/>
      </c>
    </row>
    <row r="3868" spans="1:2" ht="12.75">
      <c r="B3868">
        <f t="shared" si="69"/>
      </c>
    </row>
    <row r="3869" spans="1:22" ht="12.75">
      <c r="B3869">
        <f t="shared" si="69"/>
      </c>
      <c r="F3869" t="s">
        <v>1</v>
      </c>
      <c r="G3869" t="s">
        <v>2</v>
      </c>
      <c r="H3869">
        <v>4</v>
      </c>
      <c r="I3869">
        <v>59</v>
      </c>
      <c r="J3869" s="1">
        <f>H3869/I3869</f>
        <v>0.06779661016949153</v>
      </c>
      <c r="K3869">
        <v>0</v>
      </c>
      <c r="L3869">
        <v>0</v>
      </c>
      <c r="M3869">
        <v>0</v>
      </c>
      <c r="N3869">
        <v>1</v>
      </c>
      <c r="O3869">
        <v>0</v>
      </c>
      <c r="P3869">
        <v>0</v>
      </c>
      <c r="Q3869">
        <v>0</v>
      </c>
      <c r="R3869">
        <v>1</v>
      </c>
      <c r="S3869">
        <v>1</v>
      </c>
      <c r="T3869">
        <v>1</v>
      </c>
      <c r="U3869">
        <v>0</v>
      </c>
      <c r="V3869">
        <v>0</v>
      </c>
    </row>
    <row r="3870" spans="1:22" ht="12.75">
      <c r="B3870">
        <f t="shared" si="69"/>
      </c>
      <c r="G3870" t="s">
        <v>3</v>
      </c>
      <c r="H3870">
        <v>0</v>
      </c>
      <c r="I3870">
        <v>59</v>
      </c>
      <c r="J3870" s="1">
        <f>H3870/I3870</f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  <c r="T3870">
        <v>0</v>
      </c>
      <c r="U3870">
        <v>0</v>
      </c>
      <c r="V3870">
        <v>0</v>
      </c>
    </row>
    <row r="3871" spans="1:22" ht="12.75">
      <c r="B3871">
        <f t="shared" si="69"/>
      </c>
      <c r="G3871" t="s">
        <v>4</v>
      </c>
      <c r="H3871">
        <v>0</v>
      </c>
      <c r="I3871">
        <v>59</v>
      </c>
      <c r="J3871" s="1">
        <f>H3871/I3871</f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v>0</v>
      </c>
    </row>
    <row r="3872" spans="1:22" ht="12.75">
      <c r="B3872">
        <f t="shared" si="69"/>
      </c>
      <c r="G3872" t="s">
        <v>5</v>
      </c>
      <c r="H3872">
        <v>0</v>
      </c>
      <c r="I3872">
        <v>59</v>
      </c>
      <c r="J3872" s="1">
        <f>H3872/I3872</f>
        <v>0</v>
      </c>
      <c r="K3872">
        <v>0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0</v>
      </c>
      <c r="S3872">
        <v>0</v>
      </c>
      <c r="T3872">
        <v>0</v>
      </c>
      <c r="U3872">
        <v>0</v>
      </c>
      <c r="V3872">
        <v>0</v>
      </c>
    </row>
    <row r="3873" spans="1:2" ht="12.75">
      <c r="B3873">
        <f t="shared" si="69"/>
      </c>
    </row>
    <row r="3874" spans="1:22" ht="12.75">
      <c r="B3874">
        <f t="shared" si="69"/>
      </c>
      <c r="F3874" t="s">
        <v>6</v>
      </c>
      <c r="G3874" t="s">
        <v>2</v>
      </c>
      <c r="H3874">
        <v>4</v>
      </c>
      <c r="I3874">
        <v>41</v>
      </c>
      <c r="J3874" s="1">
        <f>H3874/I3874</f>
        <v>0.0975609756097561</v>
      </c>
      <c r="K3874">
        <v>0</v>
      </c>
      <c r="L3874">
        <v>0</v>
      </c>
      <c r="M3874">
        <v>0</v>
      </c>
      <c r="N3874">
        <v>1</v>
      </c>
      <c r="O3874">
        <v>0</v>
      </c>
      <c r="P3874">
        <v>0</v>
      </c>
      <c r="Q3874">
        <v>0</v>
      </c>
      <c r="R3874">
        <v>1</v>
      </c>
      <c r="S3874">
        <v>1</v>
      </c>
      <c r="T3874">
        <v>1</v>
      </c>
      <c r="U3874">
        <v>0</v>
      </c>
      <c r="V3874">
        <v>0</v>
      </c>
    </row>
    <row r="3875" spans="1:22" ht="12.75">
      <c r="B3875">
        <f t="shared" si="69"/>
      </c>
      <c r="G3875" t="s">
        <v>3</v>
      </c>
      <c r="H3875">
        <v>0</v>
      </c>
      <c r="I3875">
        <v>41</v>
      </c>
      <c r="J3875" s="1">
        <f>H3875/I3875</f>
        <v>0</v>
      </c>
      <c r="K3875">
        <v>0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0</v>
      </c>
      <c r="R3875">
        <v>0</v>
      </c>
      <c r="S3875">
        <v>0</v>
      </c>
      <c r="T3875">
        <v>0</v>
      </c>
      <c r="U3875">
        <v>0</v>
      </c>
      <c r="V3875">
        <v>0</v>
      </c>
    </row>
    <row r="3876" spans="1:22" ht="12.75">
      <c r="B3876">
        <f t="shared" si="69"/>
      </c>
      <c r="G3876" t="s">
        <v>4</v>
      </c>
      <c r="H3876">
        <v>0</v>
      </c>
      <c r="I3876">
        <v>41</v>
      </c>
      <c r="J3876" s="1">
        <f>H3876/I3876</f>
        <v>0</v>
      </c>
      <c r="K3876">
        <v>0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0</v>
      </c>
      <c r="T3876">
        <v>0</v>
      </c>
      <c r="U3876">
        <v>0</v>
      </c>
      <c r="V3876">
        <v>0</v>
      </c>
    </row>
    <row r="3877" spans="1:22" ht="12.75">
      <c r="B3877">
        <f t="shared" si="69"/>
      </c>
      <c r="G3877" t="s">
        <v>5</v>
      </c>
      <c r="H3877">
        <v>0</v>
      </c>
      <c r="I3877">
        <v>41</v>
      </c>
      <c r="J3877" s="1">
        <f>H3877/I3877</f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0</v>
      </c>
      <c r="T3877">
        <v>0</v>
      </c>
      <c r="U3877">
        <v>0</v>
      </c>
      <c r="V3877">
        <v>0</v>
      </c>
    </row>
    <row r="3878" spans="1:2" ht="12.75">
      <c r="B3878">
        <f t="shared" si="69"/>
      </c>
    </row>
    <row r="3879" spans="1:22" ht="12.75">
      <c r="B3879">
        <f t="shared" si="69"/>
      </c>
      <c r="F3879" t="s">
        <v>7</v>
      </c>
      <c r="G3879" t="s">
        <v>2</v>
      </c>
      <c r="H3879">
        <v>2</v>
      </c>
      <c r="I3879">
        <v>69</v>
      </c>
      <c r="J3879" s="1">
        <f>H3879/I3879</f>
        <v>0.028985507246376812</v>
      </c>
      <c r="K3879">
        <v>0</v>
      </c>
      <c r="L3879">
        <v>0</v>
      </c>
      <c r="M3879">
        <v>1</v>
      </c>
      <c r="N3879">
        <v>0</v>
      </c>
      <c r="O3879">
        <v>0</v>
      </c>
      <c r="P3879">
        <v>0</v>
      </c>
      <c r="Q3879">
        <v>0</v>
      </c>
      <c r="R3879">
        <v>1</v>
      </c>
      <c r="S3879">
        <v>0</v>
      </c>
      <c r="T3879">
        <v>0</v>
      </c>
      <c r="U3879">
        <v>0</v>
      </c>
      <c r="V3879">
        <v>0</v>
      </c>
    </row>
    <row r="3880" spans="1:22" ht="12.75">
      <c r="B3880">
        <f t="shared" si="69"/>
      </c>
      <c r="G3880" t="s">
        <v>3</v>
      </c>
      <c r="H3880">
        <v>0</v>
      </c>
      <c r="I3880">
        <v>69</v>
      </c>
      <c r="J3880" s="1">
        <f>H3880/I3880</f>
        <v>0</v>
      </c>
      <c r="K3880">
        <v>0</v>
      </c>
      <c r="L3880">
        <v>0</v>
      </c>
      <c r="M3880">
        <v>0</v>
      </c>
      <c r="N3880">
        <v>0</v>
      </c>
      <c r="O3880">
        <v>0</v>
      </c>
      <c r="P3880">
        <v>0</v>
      </c>
      <c r="Q3880">
        <v>0</v>
      </c>
      <c r="R3880">
        <v>0</v>
      </c>
      <c r="S3880">
        <v>0</v>
      </c>
      <c r="T3880">
        <v>0</v>
      </c>
      <c r="U3880">
        <v>0</v>
      </c>
      <c r="V3880">
        <v>0</v>
      </c>
    </row>
    <row r="3881" spans="1:22" ht="12.75">
      <c r="B3881">
        <f t="shared" si="69"/>
      </c>
      <c r="G3881" t="s">
        <v>4</v>
      </c>
      <c r="H3881">
        <v>0</v>
      </c>
      <c r="I3881">
        <v>69</v>
      </c>
      <c r="J3881" s="1">
        <f>H3881/I3881</f>
        <v>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0</v>
      </c>
      <c r="S3881">
        <v>0</v>
      </c>
      <c r="T3881">
        <v>0</v>
      </c>
      <c r="U3881">
        <v>0</v>
      </c>
      <c r="V3881">
        <v>0</v>
      </c>
    </row>
    <row r="3882" spans="1:22" ht="12.75">
      <c r="B3882" t="str">
        <f t="shared" si="69"/>
        <v>2790District</v>
      </c>
      <c r="C3882">
        <v>2790</v>
      </c>
      <c r="D3882" t="s">
        <v>8</v>
      </c>
      <c r="G3882" t="s">
        <v>5</v>
      </c>
      <c r="H3882">
        <v>0</v>
      </c>
      <c r="I3882">
        <v>69</v>
      </c>
      <c r="J3882" s="1">
        <f>H3882/I3882</f>
        <v>0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  <c r="Q3882">
        <v>0</v>
      </c>
      <c r="R3882">
        <v>0</v>
      </c>
      <c r="S3882">
        <v>0</v>
      </c>
      <c r="T3882">
        <v>0</v>
      </c>
      <c r="U3882">
        <v>0</v>
      </c>
      <c r="V3882">
        <v>0</v>
      </c>
    </row>
    <row r="3883" spans="1:2" ht="12.75">
      <c r="B3883">
        <f t="shared" si="69"/>
      </c>
    </row>
    <row r="3884" spans="1:2" ht="12.75">
      <c r="A3884" t="s">
        <v>547</v>
      </c>
      <c r="B3884">
        <f t="shared" si="69"/>
      </c>
    </row>
    <row r="3885" spans="1:2" ht="12.75">
      <c r="B3885">
        <f t="shared" si="69"/>
      </c>
    </row>
    <row r="3886" spans="1:22" ht="12.75">
      <c r="B3886">
        <f t="shared" si="69"/>
      </c>
      <c r="G3886" t="s">
        <v>2</v>
      </c>
      <c r="H3886">
        <v>10</v>
      </c>
      <c r="I3886">
        <f>I3869+I3874+I3879</f>
        <v>169</v>
      </c>
      <c r="J3886" s="1">
        <f>H3886/I3886</f>
        <v>0.05917159763313609</v>
      </c>
      <c r="K3886">
        <v>0</v>
      </c>
      <c r="L3886">
        <v>0</v>
      </c>
      <c r="M3886">
        <v>1</v>
      </c>
      <c r="N3886">
        <v>2</v>
      </c>
      <c r="O3886">
        <v>0</v>
      </c>
      <c r="P3886">
        <v>0</v>
      </c>
      <c r="Q3886">
        <v>0</v>
      </c>
      <c r="R3886">
        <v>3</v>
      </c>
      <c r="S3886">
        <v>2</v>
      </c>
      <c r="T3886">
        <v>2</v>
      </c>
      <c r="U3886">
        <v>0</v>
      </c>
      <c r="V3886">
        <v>0</v>
      </c>
    </row>
    <row r="3887" spans="1:22" ht="12.75">
      <c r="B3887">
        <f t="shared" si="69"/>
      </c>
      <c r="G3887" t="s">
        <v>3</v>
      </c>
      <c r="H3887">
        <v>0</v>
      </c>
      <c r="I3887">
        <f>I3870+I3875+I3880</f>
        <v>169</v>
      </c>
      <c r="J3887" s="1">
        <f>H3887/I3887</f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  <c r="T3887">
        <v>0</v>
      </c>
      <c r="U3887">
        <v>0</v>
      </c>
      <c r="V3887">
        <v>0</v>
      </c>
    </row>
    <row r="3888" spans="1:22" ht="12.75">
      <c r="B3888">
        <f t="shared" si="69"/>
      </c>
      <c r="G3888" t="s">
        <v>4</v>
      </c>
      <c r="H3888">
        <v>0</v>
      </c>
      <c r="I3888">
        <f>I3871+I3876+I3881</f>
        <v>169</v>
      </c>
      <c r="J3888" s="1">
        <f>H3888/I3888</f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0</v>
      </c>
      <c r="T3888">
        <v>0</v>
      </c>
      <c r="U3888">
        <v>0</v>
      </c>
      <c r="V3888">
        <v>0</v>
      </c>
    </row>
    <row r="3889" spans="1:22" ht="12.75">
      <c r="B3889" t="str">
        <f t="shared" si="69"/>
        <v>2800MOFFAT</v>
      </c>
      <c r="C3889">
        <v>2800</v>
      </c>
      <c r="D3889" t="s">
        <v>133</v>
      </c>
      <c r="G3889" t="s">
        <v>5</v>
      </c>
      <c r="H3889">
        <v>0</v>
      </c>
      <c r="I3889">
        <f>I3872+I3877+I3882</f>
        <v>169</v>
      </c>
      <c r="J3889" s="1">
        <f>H3889/I3889</f>
        <v>0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0</v>
      </c>
      <c r="R3889">
        <v>0</v>
      </c>
      <c r="S3889">
        <v>0</v>
      </c>
      <c r="T3889">
        <v>0</v>
      </c>
      <c r="U3889">
        <v>0</v>
      </c>
      <c r="V3889">
        <v>0</v>
      </c>
    </row>
    <row r="3890" spans="1:2" ht="12.75">
      <c r="B3890">
        <f t="shared" si="69"/>
      </c>
    </row>
    <row r="3891" spans="1:2" ht="12.75">
      <c r="A3891" t="s">
        <v>548</v>
      </c>
      <c r="B3891">
        <f t="shared" si="69"/>
      </c>
    </row>
    <row r="3892" spans="1:2" ht="12.75">
      <c r="B3892">
        <f t="shared" si="69"/>
      </c>
    </row>
    <row r="3893" spans="1:22" ht="12.75">
      <c r="B3893">
        <f t="shared" si="69"/>
      </c>
      <c r="F3893" t="s">
        <v>1</v>
      </c>
      <c r="G3893" t="s">
        <v>2</v>
      </c>
      <c r="H3893">
        <v>2</v>
      </c>
      <c r="I3893">
        <v>75</v>
      </c>
      <c r="J3893" s="1">
        <f>H3893/I3893</f>
        <v>0.02666666666666667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1</v>
      </c>
      <c r="S3893">
        <v>1</v>
      </c>
      <c r="T3893">
        <v>0</v>
      </c>
      <c r="U3893">
        <v>0</v>
      </c>
      <c r="V3893">
        <v>0</v>
      </c>
    </row>
    <row r="3894" spans="1:22" ht="12.75">
      <c r="B3894">
        <f t="shared" si="69"/>
      </c>
      <c r="G3894" t="s">
        <v>3</v>
      </c>
      <c r="H3894">
        <v>0</v>
      </c>
      <c r="I3894">
        <v>75</v>
      </c>
      <c r="J3894" s="1">
        <f>H3894/I3894</f>
        <v>0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0</v>
      </c>
      <c r="T3894">
        <v>0</v>
      </c>
      <c r="U3894">
        <v>0</v>
      </c>
      <c r="V3894">
        <v>0</v>
      </c>
    </row>
    <row r="3895" spans="1:22" ht="12.75">
      <c r="B3895">
        <f t="shared" si="69"/>
      </c>
      <c r="G3895" t="s">
        <v>4</v>
      </c>
      <c r="H3895">
        <v>0</v>
      </c>
      <c r="I3895">
        <v>75</v>
      </c>
      <c r="J3895" s="1">
        <f>H3895/I3895</f>
        <v>0</v>
      </c>
      <c r="K3895">
        <v>0</v>
      </c>
      <c r="L3895">
        <v>0</v>
      </c>
      <c r="M3895">
        <v>0</v>
      </c>
      <c r="N3895">
        <v>0</v>
      </c>
      <c r="O3895">
        <v>0</v>
      </c>
      <c r="P3895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</row>
    <row r="3896" spans="1:22" ht="12.75">
      <c r="B3896">
        <f t="shared" si="69"/>
      </c>
      <c r="G3896" t="s">
        <v>5</v>
      </c>
      <c r="H3896">
        <v>0</v>
      </c>
      <c r="I3896">
        <v>75</v>
      </c>
      <c r="J3896" s="1">
        <f>H3896/I3896</f>
        <v>0</v>
      </c>
      <c r="K3896">
        <v>0</v>
      </c>
      <c r="L3896">
        <v>0</v>
      </c>
      <c r="M3896">
        <v>0</v>
      </c>
      <c r="N3896">
        <v>0</v>
      </c>
      <c r="O3896">
        <v>0</v>
      </c>
      <c r="P3896">
        <v>0</v>
      </c>
      <c r="Q3896">
        <v>0</v>
      </c>
      <c r="R3896">
        <v>0</v>
      </c>
      <c r="S3896">
        <v>0</v>
      </c>
      <c r="T3896">
        <v>0</v>
      </c>
      <c r="U3896">
        <v>0</v>
      </c>
      <c r="V3896">
        <v>0</v>
      </c>
    </row>
    <row r="3897" spans="1:2" ht="12.75">
      <c r="B3897">
        <f t="shared" si="69"/>
      </c>
    </row>
    <row r="3898" spans="1:22" ht="12.75">
      <c r="B3898">
        <f t="shared" si="69"/>
      </c>
      <c r="F3898" t="s">
        <v>6</v>
      </c>
      <c r="G3898" t="s">
        <v>2</v>
      </c>
      <c r="H3898">
        <v>3</v>
      </c>
      <c r="I3898">
        <v>27</v>
      </c>
      <c r="J3898" s="1">
        <f>H3898/I3898</f>
        <v>0.1111111111111111</v>
      </c>
      <c r="K3898">
        <v>0</v>
      </c>
      <c r="L3898">
        <v>0</v>
      </c>
      <c r="M3898">
        <v>0</v>
      </c>
      <c r="N3898">
        <v>1</v>
      </c>
      <c r="O3898">
        <v>0</v>
      </c>
      <c r="P3898">
        <v>0</v>
      </c>
      <c r="Q3898">
        <v>0</v>
      </c>
      <c r="R3898">
        <v>1</v>
      </c>
      <c r="S3898">
        <v>0</v>
      </c>
      <c r="T3898">
        <v>0</v>
      </c>
      <c r="U3898">
        <v>1</v>
      </c>
      <c r="V3898">
        <v>0</v>
      </c>
    </row>
    <row r="3899" spans="1:22" ht="12.75">
      <c r="B3899">
        <f t="shared" si="69"/>
      </c>
      <c r="G3899" t="s">
        <v>3</v>
      </c>
      <c r="H3899">
        <v>0</v>
      </c>
      <c r="I3899">
        <v>27</v>
      </c>
      <c r="J3899" s="1">
        <f>H3899/I3899</f>
        <v>0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0</v>
      </c>
      <c r="Q3899">
        <v>0</v>
      </c>
      <c r="R3899">
        <v>0</v>
      </c>
      <c r="S3899">
        <v>0</v>
      </c>
      <c r="T3899">
        <v>0</v>
      </c>
      <c r="U3899">
        <v>0</v>
      </c>
      <c r="V3899">
        <v>0</v>
      </c>
    </row>
    <row r="3900" spans="1:22" ht="12.75">
      <c r="B3900">
        <f t="shared" si="69"/>
      </c>
      <c r="G3900" t="s">
        <v>4</v>
      </c>
      <c r="H3900">
        <v>0</v>
      </c>
      <c r="I3900">
        <v>27</v>
      </c>
      <c r="J3900" s="1">
        <f>H3900/I3900</f>
        <v>0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0</v>
      </c>
      <c r="T3900">
        <v>0</v>
      </c>
      <c r="U3900">
        <v>0</v>
      </c>
      <c r="V3900">
        <v>0</v>
      </c>
    </row>
    <row r="3901" spans="1:22" ht="12.75">
      <c r="B3901">
        <f t="shared" si="69"/>
      </c>
      <c r="G3901" t="s">
        <v>5</v>
      </c>
      <c r="H3901">
        <v>0</v>
      </c>
      <c r="I3901">
        <v>27</v>
      </c>
      <c r="J3901" s="1">
        <f>H3901/I3901</f>
        <v>0</v>
      </c>
      <c r="K3901">
        <v>0</v>
      </c>
      <c r="L3901">
        <v>0</v>
      </c>
      <c r="M3901">
        <v>0</v>
      </c>
      <c r="N3901">
        <v>0</v>
      </c>
      <c r="O3901">
        <v>0</v>
      </c>
      <c r="P3901">
        <v>0</v>
      </c>
      <c r="Q3901">
        <v>0</v>
      </c>
      <c r="R3901">
        <v>0</v>
      </c>
      <c r="S3901">
        <v>0</v>
      </c>
      <c r="T3901">
        <v>0</v>
      </c>
      <c r="U3901">
        <v>0</v>
      </c>
      <c r="V3901">
        <v>0</v>
      </c>
    </row>
    <row r="3902" spans="1:2" ht="12.75">
      <c r="B3902">
        <f t="shared" si="69"/>
      </c>
    </row>
    <row r="3903" spans="1:22" ht="12.75">
      <c r="B3903">
        <f t="shared" si="69"/>
      </c>
      <c r="F3903" t="s">
        <v>7</v>
      </c>
      <c r="G3903" t="s">
        <v>2</v>
      </c>
      <c r="H3903">
        <v>10</v>
      </c>
      <c r="I3903">
        <v>122</v>
      </c>
      <c r="J3903" s="1">
        <f>H3903/I3903</f>
        <v>0.08196721311475409</v>
      </c>
      <c r="K3903">
        <v>0</v>
      </c>
      <c r="L3903">
        <v>0</v>
      </c>
      <c r="M3903">
        <v>3</v>
      </c>
      <c r="N3903">
        <v>1</v>
      </c>
      <c r="O3903">
        <v>0</v>
      </c>
      <c r="P3903">
        <v>0</v>
      </c>
      <c r="Q3903">
        <v>0</v>
      </c>
      <c r="R3903">
        <v>1</v>
      </c>
      <c r="S3903">
        <v>1</v>
      </c>
      <c r="T3903">
        <v>0</v>
      </c>
      <c r="U3903">
        <v>4</v>
      </c>
      <c r="V3903">
        <v>0</v>
      </c>
    </row>
    <row r="3904" spans="1:22" ht="12.75">
      <c r="B3904">
        <f t="shared" si="69"/>
      </c>
      <c r="G3904" t="s">
        <v>3</v>
      </c>
      <c r="H3904">
        <v>0</v>
      </c>
      <c r="I3904">
        <v>122</v>
      </c>
      <c r="J3904" s="1">
        <f>H3904/I3904</f>
        <v>0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0</v>
      </c>
      <c r="S3904">
        <v>0</v>
      </c>
      <c r="T3904">
        <v>0</v>
      </c>
      <c r="U3904">
        <v>0</v>
      </c>
      <c r="V3904">
        <v>0</v>
      </c>
    </row>
    <row r="3905" spans="1:22" ht="12.75">
      <c r="B3905">
        <f t="shared" si="69"/>
      </c>
      <c r="G3905" t="s">
        <v>4</v>
      </c>
      <c r="H3905">
        <v>0</v>
      </c>
      <c r="I3905">
        <v>122</v>
      </c>
      <c r="J3905" s="1">
        <f>H3905/I3905</f>
        <v>0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0</v>
      </c>
      <c r="R3905">
        <v>0</v>
      </c>
      <c r="S3905">
        <v>0</v>
      </c>
      <c r="T3905">
        <v>0</v>
      </c>
      <c r="U3905">
        <v>0</v>
      </c>
      <c r="V3905">
        <v>0</v>
      </c>
    </row>
    <row r="3906" spans="1:22" ht="12.75">
      <c r="B3906" t="str">
        <f t="shared" si="69"/>
        <v>2800District</v>
      </c>
      <c r="C3906">
        <v>2800</v>
      </c>
      <c r="D3906" t="s">
        <v>8</v>
      </c>
      <c r="G3906" t="s">
        <v>5</v>
      </c>
      <c r="H3906">
        <v>0</v>
      </c>
      <c r="I3906">
        <v>122</v>
      </c>
      <c r="J3906" s="1">
        <f>H3906/I3906</f>
        <v>0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0</v>
      </c>
      <c r="T3906">
        <v>0</v>
      </c>
      <c r="U3906">
        <v>0</v>
      </c>
      <c r="V3906">
        <v>0</v>
      </c>
    </row>
    <row r="3907" spans="1:2" ht="12.75">
      <c r="B3907">
        <f t="shared" si="69"/>
      </c>
    </row>
    <row r="3908" spans="1:2" ht="12.75">
      <c r="A3908" t="s">
        <v>549</v>
      </c>
      <c r="B3908">
        <f t="shared" si="69"/>
      </c>
    </row>
    <row r="3909" spans="1:2" ht="12.75">
      <c r="B3909">
        <f t="shared" si="69"/>
      </c>
    </row>
    <row r="3910" spans="1:22" ht="12.75">
      <c r="B3910">
        <f t="shared" si="69"/>
      </c>
      <c r="G3910" t="s">
        <v>2</v>
      </c>
      <c r="H3910">
        <v>15</v>
      </c>
      <c r="I3910">
        <f>I3893+I3898+I3903</f>
        <v>224</v>
      </c>
      <c r="J3910" s="1">
        <f>H3910/I3910</f>
        <v>0.06696428571428571</v>
      </c>
      <c r="K3910">
        <v>0</v>
      </c>
      <c r="L3910">
        <v>0</v>
      </c>
      <c r="M3910">
        <v>3</v>
      </c>
      <c r="N3910">
        <v>2</v>
      </c>
      <c r="O3910">
        <v>0</v>
      </c>
      <c r="P3910">
        <v>0</v>
      </c>
      <c r="Q3910">
        <v>0</v>
      </c>
      <c r="R3910">
        <v>3</v>
      </c>
      <c r="S3910">
        <v>2</v>
      </c>
      <c r="T3910">
        <v>0</v>
      </c>
      <c r="U3910">
        <v>5</v>
      </c>
      <c r="V3910">
        <v>0</v>
      </c>
    </row>
    <row r="3911" spans="1:22" ht="12.75">
      <c r="B3911">
        <f t="shared" si="69"/>
      </c>
      <c r="G3911" t="s">
        <v>3</v>
      </c>
      <c r="H3911">
        <v>0</v>
      </c>
      <c r="I3911">
        <f>I3894+I3899+I3904</f>
        <v>224</v>
      </c>
      <c r="J3911" s="1">
        <f>H3911/I3911</f>
        <v>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0</v>
      </c>
      <c r="R3911">
        <v>0</v>
      </c>
      <c r="S3911">
        <v>0</v>
      </c>
      <c r="T3911">
        <v>0</v>
      </c>
      <c r="U3911">
        <v>0</v>
      </c>
      <c r="V3911">
        <v>0</v>
      </c>
    </row>
    <row r="3912" spans="1:22" ht="12.75">
      <c r="B3912">
        <f aca="true" t="shared" si="70" ref="B3912:B3975">CONCATENATE(C3912,D3912,E3912)</f>
      </c>
      <c r="G3912" t="s">
        <v>4</v>
      </c>
      <c r="H3912">
        <v>0</v>
      </c>
      <c r="I3912">
        <f>I3895+I3900+I3905</f>
        <v>224</v>
      </c>
      <c r="J3912" s="1">
        <f>H3912/I3912</f>
        <v>0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0</v>
      </c>
      <c r="S3912">
        <v>0</v>
      </c>
      <c r="T3912">
        <v>0</v>
      </c>
      <c r="U3912">
        <v>0</v>
      </c>
      <c r="V3912">
        <v>0</v>
      </c>
    </row>
    <row r="3913" spans="1:22" ht="12.75">
      <c r="B3913" t="str">
        <f t="shared" si="70"/>
        <v>2810CENTER</v>
      </c>
      <c r="C3913">
        <v>2810</v>
      </c>
      <c r="D3913" t="s">
        <v>174</v>
      </c>
      <c r="G3913" t="s">
        <v>5</v>
      </c>
      <c r="H3913">
        <v>0</v>
      </c>
      <c r="I3913">
        <f>I3896+I3901+I3906</f>
        <v>224</v>
      </c>
      <c r="J3913" s="1">
        <f>H3913/I3913</f>
        <v>0</v>
      </c>
      <c r="K3913">
        <v>0</v>
      </c>
      <c r="L3913">
        <v>0</v>
      </c>
      <c r="M3913">
        <v>0</v>
      </c>
      <c r="N3913">
        <v>0</v>
      </c>
      <c r="O3913">
        <v>0</v>
      </c>
      <c r="P3913">
        <v>0</v>
      </c>
      <c r="Q3913">
        <v>0</v>
      </c>
      <c r="R3913">
        <v>0</v>
      </c>
      <c r="S3913">
        <v>0</v>
      </c>
      <c r="T3913">
        <v>0</v>
      </c>
      <c r="U3913">
        <v>0</v>
      </c>
      <c r="V3913">
        <v>0</v>
      </c>
    </row>
    <row r="3914" spans="1:2" ht="12.75">
      <c r="B3914">
        <f t="shared" si="70"/>
      </c>
    </row>
    <row r="3915" spans="1:2" ht="12.75">
      <c r="A3915" t="s">
        <v>550</v>
      </c>
      <c r="B3915">
        <f t="shared" si="70"/>
      </c>
    </row>
    <row r="3916" spans="1:2" ht="12.75">
      <c r="B3916">
        <f t="shared" si="70"/>
      </c>
    </row>
    <row r="3917" spans="1:22" ht="12.75">
      <c r="B3917">
        <f t="shared" si="70"/>
      </c>
      <c r="F3917" t="s">
        <v>1</v>
      </c>
      <c r="G3917" t="s">
        <v>2</v>
      </c>
      <c r="H3917">
        <v>37</v>
      </c>
      <c r="I3917">
        <v>314</v>
      </c>
      <c r="J3917" s="1">
        <f aca="true" t="shared" si="71" ref="J3917:J3930">H3917/I3917</f>
        <v>0.1178343949044586</v>
      </c>
      <c r="K3917">
        <v>0</v>
      </c>
      <c r="L3917">
        <v>0</v>
      </c>
      <c r="M3917">
        <v>0</v>
      </c>
      <c r="N3917">
        <v>12</v>
      </c>
      <c r="O3917">
        <v>0</v>
      </c>
      <c r="P3917">
        <v>0</v>
      </c>
      <c r="Q3917">
        <v>1</v>
      </c>
      <c r="R3917">
        <v>23</v>
      </c>
      <c r="S3917">
        <v>1</v>
      </c>
      <c r="T3917">
        <v>0</v>
      </c>
      <c r="U3917">
        <v>0</v>
      </c>
      <c r="V3917">
        <v>0</v>
      </c>
    </row>
    <row r="3918" spans="1:22" ht="12.75">
      <c r="B3918">
        <f t="shared" si="70"/>
      </c>
      <c r="G3918" t="s">
        <v>3</v>
      </c>
      <c r="H3918">
        <v>0</v>
      </c>
      <c r="I3918">
        <v>314</v>
      </c>
      <c r="J3918" s="1">
        <f t="shared" si="71"/>
        <v>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0</v>
      </c>
      <c r="S3918">
        <v>0</v>
      </c>
      <c r="T3918">
        <v>0</v>
      </c>
      <c r="U3918">
        <v>0</v>
      </c>
      <c r="V3918">
        <v>0</v>
      </c>
    </row>
    <row r="3919" spans="1:22" ht="12.75">
      <c r="B3919">
        <f t="shared" si="70"/>
      </c>
      <c r="G3919" t="s">
        <v>4</v>
      </c>
      <c r="H3919">
        <v>0</v>
      </c>
      <c r="I3919">
        <v>314</v>
      </c>
      <c r="J3919" s="1">
        <f t="shared" si="71"/>
        <v>0</v>
      </c>
      <c r="K3919">
        <v>0</v>
      </c>
      <c r="L3919">
        <v>0</v>
      </c>
      <c r="M3919">
        <v>0</v>
      </c>
      <c r="N3919">
        <v>0</v>
      </c>
      <c r="O3919">
        <v>0</v>
      </c>
      <c r="P3919">
        <v>0</v>
      </c>
      <c r="Q3919">
        <v>0</v>
      </c>
      <c r="R3919">
        <v>0</v>
      </c>
      <c r="S3919">
        <v>0</v>
      </c>
      <c r="T3919">
        <v>0</v>
      </c>
      <c r="U3919">
        <v>0</v>
      </c>
      <c r="V3919">
        <v>0</v>
      </c>
    </row>
    <row r="3920" spans="1:22" ht="12.75">
      <c r="B3920">
        <f t="shared" si="70"/>
      </c>
      <c r="G3920" t="s">
        <v>5</v>
      </c>
      <c r="H3920">
        <v>118</v>
      </c>
      <c r="I3920">
        <v>314</v>
      </c>
      <c r="J3920" s="1">
        <f t="shared" si="71"/>
        <v>0.37579617834394907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3</v>
      </c>
      <c r="S3920">
        <v>10</v>
      </c>
      <c r="T3920">
        <v>0</v>
      </c>
      <c r="U3920">
        <v>0</v>
      </c>
      <c r="V3920">
        <v>105</v>
      </c>
    </row>
    <row r="3921" spans="1:2" ht="12.75">
      <c r="B3921">
        <f t="shared" si="70"/>
      </c>
    </row>
    <row r="3922" spans="1:22" ht="12.75">
      <c r="B3922">
        <f t="shared" si="70"/>
      </c>
      <c r="F3922" t="s">
        <v>6</v>
      </c>
      <c r="G3922" t="s">
        <v>2</v>
      </c>
      <c r="H3922">
        <v>237</v>
      </c>
      <c r="I3922">
        <v>178</v>
      </c>
      <c r="J3922" s="1">
        <f t="shared" si="71"/>
        <v>1.3314606741573034</v>
      </c>
      <c r="K3922">
        <v>0</v>
      </c>
      <c r="L3922">
        <v>0</v>
      </c>
      <c r="M3922">
        <v>0</v>
      </c>
      <c r="N3922">
        <v>17</v>
      </c>
      <c r="O3922">
        <v>0</v>
      </c>
      <c r="P3922">
        <v>2</v>
      </c>
      <c r="Q3922">
        <v>18</v>
      </c>
      <c r="R3922">
        <v>96</v>
      </c>
      <c r="S3922">
        <v>71</v>
      </c>
      <c r="T3922">
        <v>9</v>
      </c>
      <c r="U3922">
        <v>0</v>
      </c>
      <c r="V3922">
        <v>24</v>
      </c>
    </row>
    <row r="3923" spans="1:22" ht="12.75">
      <c r="B3923">
        <f t="shared" si="70"/>
      </c>
      <c r="G3923" t="s">
        <v>3</v>
      </c>
      <c r="H3923">
        <v>1</v>
      </c>
      <c r="I3923">
        <v>178</v>
      </c>
      <c r="J3923" s="1">
        <f t="shared" si="71"/>
        <v>0.0056179775280898875</v>
      </c>
      <c r="K3923">
        <v>0</v>
      </c>
      <c r="L3923">
        <v>0</v>
      </c>
      <c r="M3923">
        <v>0</v>
      </c>
      <c r="N3923">
        <v>0</v>
      </c>
      <c r="O3923">
        <v>1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</row>
    <row r="3924" spans="1:22" ht="12.75">
      <c r="B3924">
        <f t="shared" si="70"/>
      </c>
      <c r="G3924" t="s">
        <v>4</v>
      </c>
      <c r="H3924">
        <v>4</v>
      </c>
      <c r="I3924">
        <v>178</v>
      </c>
      <c r="J3924" s="1">
        <f t="shared" si="71"/>
        <v>0.02247191011235955</v>
      </c>
      <c r="K3924">
        <v>0</v>
      </c>
      <c r="L3924">
        <v>0</v>
      </c>
      <c r="M3924">
        <v>0</v>
      </c>
      <c r="N3924">
        <v>2</v>
      </c>
      <c r="O3924">
        <v>1</v>
      </c>
      <c r="P3924">
        <v>0</v>
      </c>
      <c r="Q3924">
        <v>1</v>
      </c>
      <c r="R3924">
        <v>0</v>
      </c>
      <c r="S3924">
        <v>0</v>
      </c>
      <c r="T3924">
        <v>0</v>
      </c>
      <c r="U3924">
        <v>0</v>
      </c>
      <c r="V3924">
        <v>0</v>
      </c>
    </row>
    <row r="3925" spans="1:22" ht="12.75">
      <c r="B3925" t="str">
        <f t="shared" si="70"/>
        <v>_x000C_</v>
      </c>
      <c r="D3925" t="s">
        <v>10</v>
      </c>
      <c r="G3925" t="s">
        <v>5</v>
      </c>
      <c r="H3925">
        <v>6</v>
      </c>
      <c r="I3925">
        <v>178</v>
      </c>
      <c r="J3925" s="1">
        <f t="shared" si="71"/>
        <v>0.033707865168539325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1</v>
      </c>
      <c r="S3925">
        <v>0</v>
      </c>
      <c r="T3925">
        <v>0</v>
      </c>
      <c r="U3925">
        <v>0</v>
      </c>
      <c r="V3925">
        <v>5</v>
      </c>
    </row>
    <row r="3926" spans="1:2" ht="12.75">
      <c r="B3926">
        <f t="shared" si="70"/>
      </c>
    </row>
    <row r="3927" spans="1:22" ht="12.75">
      <c r="A3927" t="s">
        <v>10</v>
      </c>
      <c r="B3927">
        <f t="shared" si="70"/>
      </c>
      <c r="F3927" t="s">
        <v>7</v>
      </c>
      <c r="G3927" t="s">
        <v>2</v>
      </c>
      <c r="H3927">
        <v>198</v>
      </c>
      <c r="I3927">
        <v>255</v>
      </c>
      <c r="J3927" s="1">
        <f t="shared" si="71"/>
        <v>0.7764705882352941</v>
      </c>
      <c r="K3927">
        <v>0</v>
      </c>
      <c r="L3927">
        <v>0</v>
      </c>
      <c r="M3927">
        <v>0</v>
      </c>
      <c r="N3927">
        <v>16</v>
      </c>
      <c r="O3927">
        <v>1</v>
      </c>
      <c r="P3927">
        <v>0</v>
      </c>
      <c r="Q3927">
        <v>9</v>
      </c>
      <c r="R3927">
        <v>87</v>
      </c>
      <c r="S3927">
        <v>63</v>
      </c>
      <c r="T3927">
        <v>6</v>
      </c>
      <c r="U3927">
        <v>0</v>
      </c>
      <c r="V3927">
        <v>16</v>
      </c>
    </row>
    <row r="3928" spans="1:22" ht="12.75">
      <c r="B3928">
        <f t="shared" si="70"/>
      </c>
      <c r="G3928" t="s">
        <v>3</v>
      </c>
      <c r="H3928">
        <v>2</v>
      </c>
      <c r="I3928">
        <v>255</v>
      </c>
      <c r="J3928" s="1">
        <f t="shared" si="71"/>
        <v>0.00784313725490196</v>
      </c>
      <c r="K3928">
        <v>1</v>
      </c>
      <c r="L3928">
        <v>0</v>
      </c>
      <c r="M3928">
        <v>0</v>
      </c>
      <c r="N3928">
        <v>0</v>
      </c>
      <c r="O3928">
        <v>0</v>
      </c>
      <c r="P3928">
        <v>1</v>
      </c>
      <c r="Q3928">
        <v>0</v>
      </c>
      <c r="R3928">
        <v>0</v>
      </c>
      <c r="S3928">
        <v>0</v>
      </c>
      <c r="T3928">
        <v>0</v>
      </c>
      <c r="U3928">
        <v>0</v>
      </c>
      <c r="V3928">
        <v>0</v>
      </c>
    </row>
    <row r="3929" spans="1:22" ht="12.75">
      <c r="B3929">
        <f t="shared" si="70"/>
      </c>
      <c r="G3929" t="s">
        <v>4</v>
      </c>
      <c r="H3929">
        <v>5</v>
      </c>
      <c r="I3929">
        <v>255</v>
      </c>
      <c r="J3929" s="1">
        <f t="shared" si="71"/>
        <v>0.0196078431372549</v>
      </c>
      <c r="K3929">
        <v>1</v>
      </c>
      <c r="L3929">
        <v>0</v>
      </c>
      <c r="M3929">
        <v>0</v>
      </c>
      <c r="N3929">
        <v>3</v>
      </c>
      <c r="O3929">
        <v>0</v>
      </c>
      <c r="P3929">
        <v>1</v>
      </c>
      <c r="Q3929">
        <v>0</v>
      </c>
      <c r="R3929">
        <v>0</v>
      </c>
      <c r="S3929">
        <v>0</v>
      </c>
      <c r="T3929">
        <v>0</v>
      </c>
      <c r="U3929">
        <v>0</v>
      </c>
      <c r="V3929">
        <v>0</v>
      </c>
    </row>
    <row r="3930" spans="1:22" ht="12.75">
      <c r="B3930" t="str">
        <f t="shared" si="70"/>
        <v>2810District</v>
      </c>
      <c r="C3930">
        <v>2810</v>
      </c>
      <c r="D3930" t="s">
        <v>8</v>
      </c>
      <c r="G3930" t="s">
        <v>5</v>
      </c>
      <c r="H3930">
        <v>9</v>
      </c>
      <c r="I3930">
        <v>255</v>
      </c>
      <c r="J3930" s="1">
        <f t="shared" si="71"/>
        <v>0.03529411764705882</v>
      </c>
      <c r="K3930">
        <v>0</v>
      </c>
      <c r="L3930">
        <v>0</v>
      </c>
      <c r="M3930">
        <v>0</v>
      </c>
      <c r="N3930">
        <v>0</v>
      </c>
      <c r="O3930">
        <v>0</v>
      </c>
      <c r="P3930">
        <v>0</v>
      </c>
      <c r="Q3930">
        <v>0</v>
      </c>
      <c r="R3930">
        <v>1</v>
      </c>
      <c r="S3930">
        <v>0</v>
      </c>
      <c r="T3930">
        <v>0</v>
      </c>
      <c r="U3930">
        <v>0</v>
      </c>
      <c r="V3930">
        <v>8</v>
      </c>
    </row>
    <row r="3931" spans="1:2" ht="12.75">
      <c r="B3931">
        <f t="shared" si="70"/>
      </c>
    </row>
    <row r="3932" spans="1:2" ht="12.75">
      <c r="A3932" t="s">
        <v>551</v>
      </c>
      <c r="B3932">
        <f t="shared" si="70"/>
      </c>
    </row>
    <row r="3933" spans="1:2" ht="12.75">
      <c r="B3933">
        <f t="shared" si="70"/>
      </c>
    </row>
    <row r="3934" spans="1:22" ht="12.75">
      <c r="B3934">
        <f t="shared" si="70"/>
      </c>
      <c r="G3934" t="s">
        <v>2</v>
      </c>
      <c r="H3934">
        <v>472</v>
      </c>
      <c r="I3934">
        <f>I3917+I3922+I3927</f>
        <v>747</v>
      </c>
      <c r="J3934" s="1">
        <f>H3934/I3934</f>
        <v>0.6318607764390897</v>
      </c>
      <c r="K3934">
        <v>0</v>
      </c>
      <c r="L3934">
        <v>0</v>
      </c>
      <c r="M3934">
        <v>0</v>
      </c>
      <c r="N3934">
        <v>45</v>
      </c>
      <c r="O3934">
        <v>1</v>
      </c>
      <c r="P3934">
        <v>2</v>
      </c>
      <c r="Q3934">
        <v>28</v>
      </c>
      <c r="R3934">
        <v>206</v>
      </c>
      <c r="S3934">
        <v>135</v>
      </c>
      <c r="T3934">
        <v>15</v>
      </c>
      <c r="U3934">
        <v>0</v>
      </c>
      <c r="V3934">
        <v>40</v>
      </c>
    </row>
    <row r="3935" spans="1:22" ht="12.75">
      <c r="B3935">
        <f t="shared" si="70"/>
      </c>
      <c r="G3935" t="s">
        <v>3</v>
      </c>
      <c r="H3935">
        <v>3</v>
      </c>
      <c r="I3935">
        <f>I3918+I3923+I3928</f>
        <v>747</v>
      </c>
      <c r="J3935" s="1">
        <f>H3935/I3935</f>
        <v>0.004016064257028112</v>
      </c>
      <c r="K3935">
        <v>1</v>
      </c>
      <c r="L3935">
        <v>0</v>
      </c>
      <c r="M3935">
        <v>0</v>
      </c>
      <c r="N3935">
        <v>0</v>
      </c>
      <c r="O3935">
        <v>1</v>
      </c>
      <c r="P3935">
        <v>1</v>
      </c>
      <c r="Q3935">
        <v>0</v>
      </c>
      <c r="R3935">
        <v>0</v>
      </c>
      <c r="S3935">
        <v>0</v>
      </c>
      <c r="T3935">
        <v>0</v>
      </c>
      <c r="U3935">
        <v>0</v>
      </c>
      <c r="V3935">
        <v>0</v>
      </c>
    </row>
    <row r="3936" spans="1:22" ht="12.75">
      <c r="B3936">
        <f t="shared" si="70"/>
      </c>
      <c r="G3936" t="s">
        <v>4</v>
      </c>
      <c r="H3936">
        <v>9</v>
      </c>
      <c r="I3936">
        <f>I3919+I3924+I3929</f>
        <v>747</v>
      </c>
      <c r="J3936" s="1">
        <f>H3936/I3936</f>
        <v>0.012048192771084338</v>
      </c>
      <c r="K3936">
        <v>1</v>
      </c>
      <c r="L3936">
        <v>0</v>
      </c>
      <c r="M3936">
        <v>0</v>
      </c>
      <c r="N3936">
        <v>5</v>
      </c>
      <c r="O3936">
        <v>1</v>
      </c>
      <c r="P3936">
        <v>1</v>
      </c>
      <c r="Q3936">
        <v>1</v>
      </c>
      <c r="R3936">
        <v>0</v>
      </c>
      <c r="S3936">
        <v>0</v>
      </c>
      <c r="T3936">
        <v>0</v>
      </c>
      <c r="U3936">
        <v>0</v>
      </c>
      <c r="V3936">
        <v>0</v>
      </c>
    </row>
    <row r="3937" spans="1:22" ht="12.75">
      <c r="B3937" t="str">
        <f t="shared" si="70"/>
        <v>SAGUACHETotals:</v>
      </c>
      <c r="C3937" t="s">
        <v>173</v>
      </c>
      <c r="D3937" t="s">
        <v>9</v>
      </c>
      <c r="G3937" t="s">
        <v>5</v>
      </c>
      <c r="H3937">
        <v>133</v>
      </c>
      <c r="I3937">
        <f>I3920+I3925+I3930</f>
        <v>747</v>
      </c>
      <c r="J3937" s="1">
        <f>H3937/I3937</f>
        <v>0.17804551539491298</v>
      </c>
      <c r="K3937">
        <v>0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0</v>
      </c>
      <c r="R3937">
        <v>5</v>
      </c>
      <c r="S3937">
        <v>10</v>
      </c>
      <c r="T3937">
        <v>0</v>
      </c>
      <c r="U3937">
        <v>0</v>
      </c>
      <c r="V3937">
        <v>118</v>
      </c>
    </row>
    <row r="3938" spans="1:2" ht="12.75">
      <c r="B3938">
        <f t="shared" si="70"/>
      </c>
    </row>
    <row r="3939" spans="1:2" ht="12.75">
      <c r="A3939" t="s">
        <v>552</v>
      </c>
      <c r="B3939">
        <f t="shared" si="70"/>
      </c>
    </row>
    <row r="3940" spans="1:2" ht="12.75">
      <c r="B3940">
        <f t="shared" si="70"/>
      </c>
    </row>
    <row r="3941" spans="1:22" ht="12.75">
      <c r="B3941">
        <f t="shared" si="70"/>
      </c>
      <c r="G3941" t="s">
        <v>2</v>
      </c>
      <c r="H3941">
        <v>497</v>
      </c>
      <c r="I3941">
        <f>I3934+I3910+I3886</f>
        <v>1140</v>
      </c>
      <c r="J3941" s="1">
        <f>H3941/I3941</f>
        <v>0.4359649122807018</v>
      </c>
      <c r="K3941">
        <v>0</v>
      </c>
      <c r="L3941">
        <v>0</v>
      </c>
      <c r="M3941">
        <v>4</v>
      </c>
      <c r="N3941">
        <v>49</v>
      </c>
      <c r="O3941">
        <v>1</v>
      </c>
      <c r="P3941">
        <v>2</v>
      </c>
      <c r="Q3941">
        <v>28</v>
      </c>
      <c r="R3941">
        <v>212</v>
      </c>
      <c r="S3941">
        <v>139</v>
      </c>
      <c r="T3941">
        <v>17</v>
      </c>
      <c r="U3941">
        <v>5</v>
      </c>
      <c r="V3941">
        <v>40</v>
      </c>
    </row>
    <row r="3942" spans="1:22" ht="12.75">
      <c r="B3942">
        <f t="shared" si="70"/>
      </c>
      <c r="G3942" t="s">
        <v>3</v>
      </c>
      <c r="H3942">
        <v>3</v>
      </c>
      <c r="I3942">
        <f>I3935+I3911+I3887</f>
        <v>1140</v>
      </c>
      <c r="J3942" s="1">
        <f>H3942/I3942</f>
        <v>0.002631578947368421</v>
      </c>
      <c r="K3942">
        <v>1</v>
      </c>
      <c r="L3942">
        <v>0</v>
      </c>
      <c r="M3942">
        <v>0</v>
      </c>
      <c r="N3942">
        <v>0</v>
      </c>
      <c r="O3942">
        <v>1</v>
      </c>
      <c r="P3942">
        <v>1</v>
      </c>
      <c r="Q3942">
        <v>0</v>
      </c>
      <c r="R3942">
        <v>0</v>
      </c>
      <c r="S3942">
        <v>0</v>
      </c>
      <c r="T3942">
        <v>0</v>
      </c>
      <c r="U3942">
        <v>0</v>
      </c>
      <c r="V3942">
        <v>0</v>
      </c>
    </row>
    <row r="3943" spans="1:22" ht="12.75">
      <c r="B3943">
        <f t="shared" si="70"/>
      </c>
      <c r="G3943" t="s">
        <v>4</v>
      </c>
      <c r="H3943">
        <v>9</v>
      </c>
      <c r="I3943">
        <f>I3936+I3912+I3888</f>
        <v>1140</v>
      </c>
      <c r="J3943" s="1">
        <f>H3943/I3943</f>
        <v>0.007894736842105263</v>
      </c>
      <c r="K3943">
        <v>1</v>
      </c>
      <c r="L3943">
        <v>0</v>
      </c>
      <c r="M3943">
        <v>0</v>
      </c>
      <c r="N3943">
        <v>5</v>
      </c>
      <c r="O3943">
        <v>1</v>
      </c>
      <c r="P3943">
        <v>1</v>
      </c>
      <c r="Q3943">
        <v>1</v>
      </c>
      <c r="R3943">
        <v>0</v>
      </c>
      <c r="S3943">
        <v>0</v>
      </c>
      <c r="T3943">
        <v>0</v>
      </c>
      <c r="U3943">
        <v>0</v>
      </c>
      <c r="V3943">
        <v>0</v>
      </c>
    </row>
    <row r="3944" spans="1:22" ht="12.75">
      <c r="B3944">
        <f t="shared" si="70"/>
      </c>
      <c r="G3944" t="s">
        <v>5</v>
      </c>
      <c r="H3944">
        <v>133</v>
      </c>
      <c r="I3944">
        <f>I3937+I3913+I3889</f>
        <v>1140</v>
      </c>
      <c r="J3944" s="1">
        <f>H3944/I3944</f>
        <v>0.11666666666666667</v>
      </c>
      <c r="K3944">
        <v>0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0</v>
      </c>
      <c r="R3944">
        <v>5</v>
      </c>
      <c r="S3944">
        <v>10</v>
      </c>
      <c r="T3944">
        <v>0</v>
      </c>
      <c r="U3944">
        <v>0</v>
      </c>
      <c r="V3944">
        <v>118</v>
      </c>
    </row>
    <row r="3945" spans="1:4" ht="12.75">
      <c r="B3945" t="str">
        <f t="shared" si="70"/>
        <v>SANJUAN</v>
      </c>
      <c r="C3945" t="s">
        <v>175</v>
      </c>
      <c r="D3945" t="s">
        <v>176</v>
      </c>
    </row>
    <row r="3946" spans="1:2" ht="12.75">
      <c r="B3946">
        <f t="shared" si="70"/>
      </c>
    </row>
    <row r="3947" spans="1:2" ht="12.75">
      <c r="A3947" t="s">
        <v>261</v>
      </c>
      <c r="B3947">
        <f t="shared" si="70"/>
      </c>
    </row>
    <row r="3948" spans="1:4" ht="12.75">
      <c r="B3948" t="str">
        <f t="shared" si="70"/>
        <v>2820SILVERTON</v>
      </c>
      <c r="C3948">
        <v>2820</v>
      </c>
      <c r="D3948" t="s">
        <v>177</v>
      </c>
    </row>
    <row r="3949" spans="1:2" ht="12.75">
      <c r="B3949">
        <f t="shared" si="70"/>
      </c>
    </row>
    <row r="3950" spans="1:2" ht="12.75">
      <c r="A3950" t="s">
        <v>553</v>
      </c>
      <c r="B3950">
        <f t="shared" si="70"/>
      </c>
    </row>
    <row r="3951" spans="1:2" ht="12.75">
      <c r="B3951">
        <f t="shared" si="70"/>
      </c>
    </row>
    <row r="3952" spans="1:22" ht="12.75">
      <c r="B3952">
        <f t="shared" si="70"/>
      </c>
      <c r="F3952" t="s">
        <v>1</v>
      </c>
      <c r="G3952" t="s">
        <v>2</v>
      </c>
      <c r="H3952">
        <v>2</v>
      </c>
      <c r="I3952">
        <v>38</v>
      </c>
      <c r="J3952" s="1">
        <f>H3952/I3952</f>
        <v>0.05263157894736842</v>
      </c>
      <c r="K3952">
        <v>0</v>
      </c>
      <c r="L3952">
        <v>0</v>
      </c>
      <c r="M3952">
        <v>0</v>
      </c>
      <c r="N3952">
        <v>2</v>
      </c>
      <c r="O3952">
        <v>0</v>
      </c>
      <c r="P3952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v>0</v>
      </c>
    </row>
    <row r="3953" spans="1:22" ht="12.75">
      <c r="B3953">
        <f t="shared" si="70"/>
      </c>
      <c r="G3953" t="s">
        <v>3</v>
      </c>
      <c r="H3953">
        <v>0</v>
      </c>
      <c r="I3953">
        <v>38</v>
      </c>
      <c r="J3953" s="1">
        <f>H3953/I3953</f>
        <v>0</v>
      </c>
      <c r="K3953">
        <v>0</v>
      </c>
      <c r="L3953">
        <v>0</v>
      </c>
      <c r="M3953">
        <v>0</v>
      </c>
      <c r="N3953">
        <v>0</v>
      </c>
      <c r="O3953">
        <v>0</v>
      </c>
      <c r="P3953">
        <v>0</v>
      </c>
      <c r="Q3953">
        <v>0</v>
      </c>
      <c r="R3953">
        <v>0</v>
      </c>
      <c r="S3953">
        <v>0</v>
      </c>
      <c r="T3953">
        <v>0</v>
      </c>
      <c r="U3953">
        <v>0</v>
      </c>
      <c r="V3953">
        <v>0</v>
      </c>
    </row>
    <row r="3954" spans="1:22" ht="12.75">
      <c r="B3954">
        <f t="shared" si="70"/>
      </c>
      <c r="G3954" t="s">
        <v>4</v>
      </c>
      <c r="H3954">
        <v>0</v>
      </c>
      <c r="I3954">
        <v>38</v>
      </c>
      <c r="J3954" s="1">
        <f>H3954/I3954</f>
        <v>0</v>
      </c>
      <c r="K3954">
        <v>0</v>
      </c>
      <c r="L3954">
        <v>0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0</v>
      </c>
      <c r="S3954">
        <v>0</v>
      </c>
      <c r="T3954">
        <v>0</v>
      </c>
      <c r="U3954">
        <v>0</v>
      </c>
      <c r="V3954">
        <v>0</v>
      </c>
    </row>
    <row r="3955" spans="1:22" ht="12.75">
      <c r="B3955">
        <f t="shared" si="70"/>
      </c>
      <c r="G3955" t="s">
        <v>5</v>
      </c>
      <c r="H3955">
        <v>0</v>
      </c>
      <c r="I3955">
        <v>38</v>
      </c>
      <c r="J3955" s="1">
        <f>H3955/I3955</f>
        <v>0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0</v>
      </c>
      <c r="R3955">
        <v>0</v>
      </c>
      <c r="S3955">
        <v>0</v>
      </c>
      <c r="T3955">
        <v>0</v>
      </c>
      <c r="U3955">
        <v>0</v>
      </c>
      <c r="V3955">
        <v>0</v>
      </c>
    </row>
    <row r="3956" spans="1:2" ht="12.75">
      <c r="B3956">
        <f t="shared" si="70"/>
      </c>
    </row>
    <row r="3957" spans="1:22" ht="12.75">
      <c r="B3957">
        <f t="shared" si="70"/>
      </c>
      <c r="F3957" t="s">
        <v>6</v>
      </c>
      <c r="G3957" t="s">
        <v>2</v>
      </c>
      <c r="H3957">
        <v>21</v>
      </c>
      <c r="I3957">
        <v>15</v>
      </c>
      <c r="J3957" s="1">
        <f>H3957/I3957</f>
        <v>1.4</v>
      </c>
      <c r="K3957">
        <v>0</v>
      </c>
      <c r="L3957">
        <v>0</v>
      </c>
      <c r="M3957">
        <v>0</v>
      </c>
      <c r="N3957">
        <v>11</v>
      </c>
      <c r="O3957">
        <v>0</v>
      </c>
      <c r="P3957">
        <v>0</v>
      </c>
      <c r="Q3957">
        <v>0</v>
      </c>
      <c r="R3957">
        <v>3</v>
      </c>
      <c r="S3957">
        <v>0</v>
      </c>
      <c r="T3957">
        <v>1</v>
      </c>
      <c r="U3957">
        <v>1</v>
      </c>
      <c r="V3957">
        <v>5</v>
      </c>
    </row>
    <row r="3958" spans="1:22" ht="12.75">
      <c r="B3958">
        <f t="shared" si="70"/>
      </c>
      <c r="G3958" t="s">
        <v>3</v>
      </c>
      <c r="H3958">
        <v>0</v>
      </c>
      <c r="I3958">
        <v>15</v>
      </c>
      <c r="J3958" s="1">
        <f>H3958/I3958</f>
        <v>0</v>
      </c>
      <c r="K3958">
        <v>0</v>
      </c>
      <c r="L3958">
        <v>0</v>
      </c>
      <c r="M3958">
        <v>0</v>
      </c>
      <c r="N3958">
        <v>0</v>
      </c>
      <c r="O3958">
        <v>0</v>
      </c>
      <c r="P3958">
        <v>0</v>
      </c>
      <c r="Q3958">
        <v>0</v>
      </c>
      <c r="R3958">
        <v>0</v>
      </c>
      <c r="S3958">
        <v>0</v>
      </c>
      <c r="T3958">
        <v>0</v>
      </c>
      <c r="U3958">
        <v>0</v>
      </c>
      <c r="V3958">
        <v>0</v>
      </c>
    </row>
    <row r="3959" spans="1:22" ht="12.75">
      <c r="B3959">
        <f t="shared" si="70"/>
      </c>
      <c r="G3959" t="s">
        <v>4</v>
      </c>
      <c r="H3959">
        <v>3</v>
      </c>
      <c r="I3959">
        <v>15</v>
      </c>
      <c r="J3959" s="1">
        <f>H3959/I3959</f>
        <v>0.2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0</v>
      </c>
      <c r="Q3959">
        <v>0</v>
      </c>
      <c r="R3959">
        <v>0</v>
      </c>
      <c r="S3959">
        <v>0</v>
      </c>
      <c r="T3959">
        <v>0</v>
      </c>
      <c r="U3959">
        <v>0</v>
      </c>
      <c r="V3959">
        <v>3</v>
      </c>
    </row>
    <row r="3960" spans="1:22" ht="12.75">
      <c r="B3960">
        <f t="shared" si="70"/>
      </c>
      <c r="G3960" t="s">
        <v>5</v>
      </c>
      <c r="H3960">
        <v>0</v>
      </c>
      <c r="I3960">
        <v>15</v>
      </c>
      <c r="J3960" s="1">
        <f>H3960/I3960</f>
        <v>0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0</v>
      </c>
      <c r="R3960">
        <v>0</v>
      </c>
      <c r="S3960">
        <v>0</v>
      </c>
      <c r="T3960">
        <v>0</v>
      </c>
      <c r="U3960">
        <v>0</v>
      </c>
      <c r="V3960">
        <v>0</v>
      </c>
    </row>
    <row r="3961" spans="1:2" ht="12.75">
      <c r="B3961">
        <f t="shared" si="70"/>
      </c>
    </row>
    <row r="3962" spans="1:22" ht="12.75">
      <c r="B3962">
        <f t="shared" si="70"/>
      </c>
      <c r="F3962" t="s">
        <v>7</v>
      </c>
      <c r="G3962" t="s">
        <v>2</v>
      </c>
      <c r="H3962">
        <v>12</v>
      </c>
      <c r="I3962">
        <v>19</v>
      </c>
      <c r="J3962" s="1">
        <f>H3962/I3962</f>
        <v>0.631578947368421</v>
      </c>
      <c r="K3962">
        <v>0</v>
      </c>
      <c r="L3962">
        <v>0</v>
      </c>
      <c r="M3962">
        <v>2</v>
      </c>
      <c r="N3962">
        <v>0</v>
      </c>
      <c r="O3962">
        <v>0</v>
      </c>
      <c r="P3962">
        <v>0</v>
      </c>
      <c r="Q3962">
        <v>0</v>
      </c>
      <c r="R3962">
        <v>0</v>
      </c>
      <c r="S3962">
        <v>0</v>
      </c>
      <c r="T3962">
        <v>1</v>
      </c>
      <c r="U3962">
        <v>4</v>
      </c>
      <c r="V3962">
        <v>5</v>
      </c>
    </row>
    <row r="3963" spans="1:22" ht="12.75">
      <c r="B3963">
        <f t="shared" si="70"/>
      </c>
      <c r="G3963" t="s">
        <v>3</v>
      </c>
      <c r="H3963">
        <v>0</v>
      </c>
      <c r="I3963">
        <v>19</v>
      </c>
      <c r="J3963" s="1">
        <f>H3963/I3963</f>
        <v>0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0</v>
      </c>
      <c r="R3963">
        <v>0</v>
      </c>
      <c r="S3963">
        <v>0</v>
      </c>
      <c r="T3963">
        <v>0</v>
      </c>
      <c r="U3963">
        <v>0</v>
      </c>
      <c r="V3963">
        <v>0</v>
      </c>
    </row>
    <row r="3964" spans="1:22" ht="12.75">
      <c r="B3964">
        <f t="shared" si="70"/>
      </c>
      <c r="G3964" t="s">
        <v>4</v>
      </c>
      <c r="H3964">
        <v>0</v>
      </c>
      <c r="I3964">
        <v>19</v>
      </c>
      <c r="J3964" s="1">
        <f>H3964/I3964</f>
        <v>0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  <c r="Q3964">
        <v>0</v>
      </c>
      <c r="R3964">
        <v>0</v>
      </c>
      <c r="S3964">
        <v>0</v>
      </c>
      <c r="T3964">
        <v>0</v>
      </c>
      <c r="U3964">
        <v>0</v>
      </c>
      <c r="V3964">
        <v>0</v>
      </c>
    </row>
    <row r="3965" spans="1:22" ht="12.75">
      <c r="B3965" t="str">
        <f t="shared" si="70"/>
        <v>2820District</v>
      </c>
      <c r="C3965">
        <v>2820</v>
      </c>
      <c r="D3965" t="s">
        <v>8</v>
      </c>
      <c r="G3965" t="s">
        <v>5</v>
      </c>
      <c r="H3965">
        <v>0</v>
      </c>
      <c r="I3965">
        <v>19</v>
      </c>
      <c r="J3965" s="1">
        <f>H3965/I3965</f>
        <v>0</v>
      </c>
      <c r="K3965">
        <v>0</v>
      </c>
      <c r="L3965">
        <v>0</v>
      </c>
      <c r="M3965">
        <v>0</v>
      </c>
      <c r="N3965">
        <v>0</v>
      </c>
      <c r="O3965">
        <v>0</v>
      </c>
      <c r="P3965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</row>
    <row r="3966" spans="1:2" ht="12.75">
      <c r="B3966">
        <f t="shared" si="70"/>
      </c>
    </row>
    <row r="3967" spans="1:2" ht="12.75">
      <c r="A3967" t="s">
        <v>554</v>
      </c>
      <c r="B3967">
        <f t="shared" si="70"/>
      </c>
    </row>
    <row r="3968" spans="1:2" ht="12.75">
      <c r="B3968">
        <f t="shared" si="70"/>
      </c>
    </row>
    <row r="3969" spans="1:22" ht="12.75">
      <c r="B3969">
        <f t="shared" si="70"/>
      </c>
      <c r="G3969" t="s">
        <v>2</v>
      </c>
      <c r="H3969">
        <v>35</v>
      </c>
      <c r="I3969">
        <f>I3962+I3957+I3952</f>
        <v>72</v>
      </c>
      <c r="J3969" s="1">
        <f>H3969/I3969</f>
        <v>0.4861111111111111</v>
      </c>
      <c r="K3969">
        <v>0</v>
      </c>
      <c r="L3969">
        <v>0</v>
      </c>
      <c r="M3969">
        <v>2</v>
      </c>
      <c r="N3969">
        <v>13</v>
      </c>
      <c r="O3969">
        <v>0</v>
      </c>
      <c r="P3969">
        <v>0</v>
      </c>
      <c r="Q3969">
        <v>0</v>
      </c>
      <c r="R3969">
        <v>3</v>
      </c>
      <c r="S3969">
        <v>0</v>
      </c>
      <c r="T3969">
        <v>2</v>
      </c>
      <c r="U3969">
        <v>5</v>
      </c>
      <c r="V3969">
        <v>10</v>
      </c>
    </row>
    <row r="3970" spans="1:22" ht="12.75">
      <c r="B3970">
        <f t="shared" si="70"/>
      </c>
      <c r="G3970" t="s">
        <v>3</v>
      </c>
      <c r="H3970">
        <v>0</v>
      </c>
      <c r="I3970">
        <f>I3963+I3958+I3953</f>
        <v>72</v>
      </c>
      <c r="J3970" s="1">
        <f>H3970/I3970</f>
        <v>0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0</v>
      </c>
      <c r="Q3970">
        <v>0</v>
      </c>
      <c r="R3970">
        <v>0</v>
      </c>
      <c r="S3970">
        <v>0</v>
      </c>
      <c r="T3970">
        <v>0</v>
      </c>
      <c r="U3970">
        <v>0</v>
      </c>
      <c r="V3970">
        <v>0</v>
      </c>
    </row>
    <row r="3971" spans="1:22" ht="12.75">
      <c r="B3971">
        <f t="shared" si="70"/>
      </c>
      <c r="G3971" t="s">
        <v>4</v>
      </c>
      <c r="H3971">
        <v>3</v>
      </c>
      <c r="I3971">
        <f>I3964+I3959+I3954</f>
        <v>72</v>
      </c>
      <c r="J3971" s="1">
        <f>H3971/I3971</f>
        <v>0.041666666666666664</v>
      </c>
      <c r="K3971">
        <v>0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0</v>
      </c>
      <c r="T3971">
        <v>0</v>
      </c>
      <c r="U3971">
        <v>0</v>
      </c>
      <c r="V3971">
        <v>3</v>
      </c>
    </row>
    <row r="3972" spans="1:22" ht="12.75">
      <c r="B3972" t="str">
        <f t="shared" si="70"/>
        <v>SANJUAN</v>
      </c>
      <c r="C3972" t="s">
        <v>175</v>
      </c>
      <c r="D3972" t="s">
        <v>176</v>
      </c>
      <c r="G3972" t="s">
        <v>5</v>
      </c>
      <c r="H3972">
        <v>0</v>
      </c>
      <c r="I3972">
        <f>I3965+I3960+I3955</f>
        <v>72</v>
      </c>
      <c r="J3972" s="1">
        <f>H3972/I3972</f>
        <v>0</v>
      </c>
      <c r="K3972">
        <v>0</v>
      </c>
      <c r="L3972">
        <v>0</v>
      </c>
      <c r="M3972">
        <v>0</v>
      </c>
      <c r="N3972">
        <v>0</v>
      </c>
      <c r="O3972">
        <v>0</v>
      </c>
      <c r="P3972">
        <v>0</v>
      </c>
      <c r="Q3972">
        <v>0</v>
      </c>
      <c r="R3972">
        <v>0</v>
      </c>
      <c r="S3972">
        <v>0</v>
      </c>
      <c r="T3972">
        <v>0</v>
      </c>
      <c r="U3972">
        <v>0</v>
      </c>
      <c r="V3972">
        <v>0</v>
      </c>
    </row>
    <row r="3973" spans="1:2" ht="12.75">
      <c r="B3973">
        <f t="shared" si="70"/>
      </c>
    </row>
    <row r="3974" spans="1:2" ht="12.75">
      <c r="A3974" t="s">
        <v>555</v>
      </c>
      <c r="B3974">
        <f t="shared" si="70"/>
      </c>
    </row>
    <row r="3975" spans="1:2" ht="12.75">
      <c r="B3975">
        <f t="shared" si="70"/>
      </c>
    </row>
    <row r="3976" spans="1:22" ht="12.75">
      <c r="B3976">
        <f aca="true" t="shared" si="72" ref="B3976:B4034">CONCATENATE(C3976,D3976,E3976)</f>
      </c>
      <c r="G3976" t="s">
        <v>2</v>
      </c>
      <c r="H3976">
        <v>35</v>
      </c>
      <c r="I3976">
        <f>I3969</f>
        <v>72</v>
      </c>
      <c r="J3976" s="1">
        <f>H3976/I3976</f>
        <v>0.4861111111111111</v>
      </c>
      <c r="K3976">
        <v>0</v>
      </c>
      <c r="L3976">
        <v>0</v>
      </c>
      <c r="M3976">
        <v>2</v>
      </c>
      <c r="N3976">
        <v>13</v>
      </c>
      <c r="O3976">
        <v>0</v>
      </c>
      <c r="P3976">
        <v>0</v>
      </c>
      <c r="Q3976">
        <v>0</v>
      </c>
      <c r="R3976">
        <v>3</v>
      </c>
      <c r="S3976">
        <v>0</v>
      </c>
      <c r="T3976">
        <v>2</v>
      </c>
      <c r="U3976">
        <v>5</v>
      </c>
      <c r="V3976">
        <v>10</v>
      </c>
    </row>
    <row r="3977" spans="1:22" ht="12.75">
      <c r="B3977">
        <f t="shared" si="72"/>
      </c>
      <c r="G3977" t="s">
        <v>3</v>
      </c>
      <c r="H3977">
        <v>0</v>
      </c>
      <c r="I3977">
        <f>I3970</f>
        <v>72</v>
      </c>
      <c r="J3977" s="1">
        <f>H3977/I3977</f>
        <v>0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  <c r="Q3977">
        <v>0</v>
      </c>
      <c r="R3977">
        <v>0</v>
      </c>
      <c r="S3977">
        <v>0</v>
      </c>
      <c r="T3977">
        <v>0</v>
      </c>
      <c r="U3977">
        <v>0</v>
      </c>
      <c r="V3977">
        <v>0</v>
      </c>
    </row>
    <row r="3978" spans="1:22" ht="12.75">
      <c r="B3978">
        <f t="shared" si="72"/>
      </c>
      <c r="G3978" t="s">
        <v>4</v>
      </c>
      <c r="H3978">
        <v>3</v>
      </c>
      <c r="I3978">
        <f>I3971</f>
        <v>72</v>
      </c>
      <c r="J3978" s="1">
        <f>H3978/I3978</f>
        <v>0.041666666666666664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0</v>
      </c>
      <c r="T3978">
        <v>0</v>
      </c>
      <c r="U3978">
        <v>0</v>
      </c>
      <c r="V3978">
        <v>3</v>
      </c>
    </row>
    <row r="3979" spans="1:22" ht="12.75">
      <c r="B3979">
        <f t="shared" si="72"/>
      </c>
      <c r="G3979" t="s">
        <v>5</v>
      </c>
      <c r="H3979">
        <v>0</v>
      </c>
      <c r="I3979">
        <f>I3972</f>
        <v>72</v>
      </c>
      <c r="J3979" s="1">
        <f>H3979/I3979</f>
        <v>0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0</v>
      </c>
      <c r="T3979">
        <v>0</v>
      </c>
      <c r="U3979">
        <v>0</v>
      </c>
      <c r="V3979">
        <v>0</v>
      </c>
    </row>
    <row r="3980" spans="1:4" ht="12.75">
      <c r="B3980" t="str">
        <f t="shared" si="72"/>
        <v>SANMIGUEL</v>
      </c>
      <c r="C3980" t="s">
        <v>175</v>
      </c>
      <c r="D3980" t="s">
        <v>178</v>
      </c>
    </row>
    <row r="3981" spans="1:2" ht="12.75">
      <c r="B3981">
        <f t="shared" si="72"/>
      </c>
    </row>
    <row r="3982" spans="1:4" ht="12.75">
      <c r="A3982" t="s">
        <v>260</v>
      </c>
      <c r="B3982" t="str">
        <f t="shared" si="72"/>
        <v>2830TELLURIDE</v>
      </c>
      <c r="C3982">
        <v>2830</v>
      </c>
      <c r="D3982" t="s">
        <v>179</v>
      </c>
    </row>
    <row r="3983" spans="1:2" ht="12.75">
      <c r="B3983">
        <f t="shared" si="72"/>
      </c>
    </row>
    <row r="3984" spans="1:2" ht="12.75">
      <c r="A3984" t="s">
        <v>556</v>
      </c>
      <c r="B3984">
        <f t="shared" si="72"/>
      </c>
    </row>
    <row r="3985" spans="1:2" ht="12.75">
      <c r="B3985">
        <f t="shared" si="72"/>
      </c>
    </row>
    <row r="3986" spans="1:2" ht="12.75">
      <c r="B3986">
        <f t="shared" si="72"/>
      </c>
    </row>
    <row r="3987" spans="1:22" ht="12.75">
      <c r="B3987">
        <f t="shared" si="72"/>
      </c>
      <c r="F3987" t="s">
        <v>1</v>
      </c>
      <c r="G3987" t="s">
        <v>2</v>
      </c>
      <c r="H3987">
        <v>3</v>
      </c>
      <c r="I3987">
        <v>272</v>
      </c>
      <c r="J3987" s="1">
        <f>H3987/I3987</f>
        <v>0.011029411764705883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  <c r="T3987">
        <v>0</v>
      </c>
      <c r="U3987">
        <v>0</v>
      </c>
      <c r="V3987">
        <v>3</v>
      </c>
    </row>
    <row r="3988" spans="1:22" ht="12.75">
      <c r="B3988">
        <f t="shared" si="72"/>
      </c>
      <c r="G3988" t="s">
        <v>3</v>
      </c>
      <c r="H3988">
        <v>0</v>
      </c>
      <c r="I3988">
        <v>272</v>
      </c>
      <c r="J3988" s="1">
        <f>H3988/I3988</f>
        <v>0</v>
      </c>
      <c r="K3988">
        <v>0</v>
      </c>
      <c r="L3988">
        <v>0</v>
      </c>
      <c r="M3988">
        <v>0</v>
      </c>
      <c r="N3988">
        <v>0</v>
      </c>
      <c r="O3988">
        <v>0</v>
      </c>
      <c r="P3988">
        <v>0</v>
      </c>
      <c r="Q3988">
        <v>0</v>
      </c>
      <c r="R3988">
        <v>0</v>
      </c>
      <c r="S3988">
        <v>0</v>
      </c>
      <c r="T3988">
        <v>0</v>
      </c>
      <c r="U3988">
        <v>0</v>
      </c>
      <c r="V3988">
        <v>0</v>
      </c>
    </row>
    <row r="3989" spans="1:22" ht="12.75">
      <c r="B3989">
        <f t="shared" si="72"/>
      </c>
      <c r="G3989" t="s">
        <v>4</v>
      </c>
      <c r="H3989">
        <v>0</v>
      </c>
      <c r="I3989">
        <v>272</v>
      </c>
      <c r="J3989" s="1">
        <f>H3989/I3989</f>
        <v>0</v>
      </c>
      <c r="K3989">
        <v>0</v>
      </c>
      <c r="L3989">
        <v>0</v>
      </c>
      <c r="M3989">
        <v>0</v>
      </c>
      <c r="N3989">
        <v>0</v>
      </c>
      <c r="O3989">
        <v>0</v>
      </c>
      <c r="P3989">
        <v>0</v>
      </c>
      <c r="Q3989">
        <v>0</v>
      </c>
      <c r="R3989">
        <v>0</v>
      </c>
      <c r="S3989">
        <v>0</v>
      </c>
      <c r="T3989">
        <v>0</v>
      </c>
      <c r="U3989">
        <v>0</v>
      </c>
      <c r="V3989">
        <v>0</v>
      </c>
    </row>
    <row r="3990" spans="1:22" ht="12.75">
      <c r="B3990">
        <f t="shared" si="72"/>
      </c>
      <c r="G3990" t="s">
        <v>5</v>
      </c>
      <c r="H3990">
        <v>0</v>
      </c>
      <c r="I3990">
        <v>272</v>
      </c>
      <c r="J3990" s="1">
        <f>H3990/I3990</f>
        <v>0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0</v>
      </c>
      <c r="R3990">
        <v>0</v>
      </c>
      <c r="S3990">
        <v>0</v>
      </c>
      <c r="T3990">
        <v>0</v>
      </c>
      <c r="U3990">
        <v>0</v>
      </c>
      <c r="V3990">
        <v>0</v>
      </c>
    </row>
    <row r="3991" spans="1:2" ht="12.75">
      <c r="B3991">
        <f t="shared" si="72"/>
      </c>
    </row>
    <row r="3992" spans="1:22" ht="12.75">
      <c r="B3992">
        <f t="shared" si="72"/>
      </c>
      <c r="F3992" t="s">
        <v>6</v>
      </c>
      <c r="G3992" t="s">
        <v>2</v>
      </c>
      <c r="H3992">
        <v>25</v>
      </c>
      <c r="I3992">
        <v>135</v>
      </c>
      <c r="J3992" s="1">
        <f>H3992/I3992</f>
        <v>0.18518518518518517</v>
      </c>
      <c r="K3992">
        <v>1</v>
      </c>
      <c r="L3992">
        <v>0</v>
      </c>
      <c r="M3992">
        <v>0</v>
      </c>
      <c r="N3992">
        <v>11</v>
      </c>
      <c r="O3992">
        <v>0</v>
      </c>
      <c r="P3992">
        <v>1</v>
      </c>
      <c r="Q3992">
        <v>1</v>
      </c>
      <c r="R3992">
        <v>3</v>
      </c>
      <c r="S3992">
        <v>1</v>
      </c>
      <c r="T3992">
        <v>0</v>
      </c>
      <c r="U3992">
        <v>0</v>
      </c>
      <c r="V3992">
        <v>7</v>
      </c>
    </row>
    <row r="3993" spans="1:22" ht="12.75">
      <c r="B3993">
        <f t="shared" si="72"/>
      </c>
      <c r="G3993" t="s">
        <v>3</v>
      </c>
      <c r="H3993">
        <v>0</v>
      </c>
      <c r="I3993">
        <v>135</v>
      </c>
      <c r="J3993" s="1">
        <f>H3993/I3993</f>
        <v>0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  <c r="Q3993">
        <v>0</v>
      </c>
      <c r="R3993">
        <v>0</v>
      </c>
      <c r="S3993">
        <v>0</v>
      </c>
      <c r="T3993">
        <v>0</v>
      </c>
      <c r="U3993">
        <v>0</v>
      </c>
      <c r="V3993">
        <v>0</v>
      </c>
    </row>
    <row r="3994" spans="1:22" ht="12.75">
      <c r="B3994">
        <f t="shared" si="72"/>
      </c>
      <c r="G3994" t="s">
        <v>4</v>
      </c>
      <c r="H3994">
        <v>0</v>
      </c>
      <c r="I3994">
        <v>135</v>
      </c>
      <c r="J3994" s="1">
        <f>H3994/I3994</f>
        <v>0</v>
      </c>
      <c r="K3994">
        <v>0</v>
      </c>
      <c r="L3994">
        <v>0</v>
      </c>
      <c r="M3994">
        <v>0</v>
      </c>
      <c r="N3994">
        <v>0</v>
      </c>
      <c r="O3994">
        <v>0</v>
      </c>
      <c r="P3994">
        <v>0</v>
      </c>
      <c r="Q3994">
        <v>0</v>
      </c>
      <c r="R3994">
        <v>0</v>
      </c>
      <c r="S3994">
        <v>0</v>
      </c>
      <c r="T3994">
        <v>0</v>
      </c>
      <c r="U3994">
        <v>0</v>
      </c>
      <c r="V3994">
        <v>0</v>
      </c>
    </row>
    <row r="3995" spans="1:22" ht="12.75">
      <c r="B3995">
        <f t="shared" si="72"/>
      </c>
      <c r="G3995" t="s">
        <v>5</v>
      </c>
      <c r="H3995">
        <v>0</v>
      </c>
      <c r="I3995">
        <v>135</v>
      </c>
      <c r="J3995" s="1">
        <f>H3995/I3995</f>
        <v>0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0</v>
      </c>
      <c r="R3995">
        <v>0</v>
      </c>
      <c r="S3995">
        <v>0</v>
      </c>
      <c r="T3995">
        <v>0</v>
      </c>
      <c r="U3995">
        <v>0</v>
      </c>
      <c r="V3995">
        <v>0</v>
      </c>
    </row>
    <row r="3996" spans="1:2" ht="12.75">
      <c r="B3996">
        <f t="shared" si="72"/>
      </c>
    </row>
    <row r="3997" spans="1:22" ht="12.75">
      <c r="B3997">
        <f t="shared" si="72"/>
      </c>
      <c r="F3997" t="s">
        <v>7</v>
      </c>
      <c r="G3997" t="s">
        <v>2</v>
      </c>
      <c r="H3997">
        <v>48</v>
      </c>
      <c r="I3997">
        <v>169</v>
      </c>
      <c r="J3997" s="1">
        <f>H3997/I3997</f>
        <v>0.28402366863905326</v>
      </c>
      <c r="K3997">
        <v>7</v>
      </c>
      <c r="L3997">
        <v>7</v>
      </c>
      <c r="M3997">
        <v>1</v>
      </c>
      <c r="N3997">
        <v>4</v>
      </c>
      <c r="O3997">
        <v>1</v>
      </c>
      <c r="P3997">
        <v>2</v>
      </c>
      <c r="Q3997">
        <v>3</v>
      </c>
      <c r="R3997">
        <v>2</v>
      </c>
      <c r="S3997">
        <v>2</v>
      </c>
      <c r="T3997">
        <v>0</v>
      </c>
      <c r="U3997">
        <v>0</v>
      </c>
      <c r="V3997">
        <v>19</v>
      </c>
    </row>
    <row r="3998" spans="1:22" ht="12.75">
      <c r="B3998">
        <f t="shared" si="72"/>
      </c>
      <c r="G3998" t="s">
        <v>3</v>
      </c>
      <c r="H3998">
        <v>0</v>
      </c>
      <c r="I3998">
        <v>169</v>
      </c>
      <c r="J3998" s="1">
        <f>H3998/I3998</f>
        <v>0</v>
      </c>
      <c r="K3998">
        <v>0</v>
      </c>
      <c r="L3998">
        <v>0</v>
      </c>
      <c r="M3998">
        <v>0</v>
      </c>
      <c r="N3998">
        <v>0</v>
      </c>
      <c r="O3998">
        <v>0</v>
      </c>
      <c r="P3998">
        <v>0</v>
      </c>
      <c r="Q3998">
        <v>0</v>
      </c>
      <c r="R3998">
        <v>0</v>
      </c>
      <c r="S3998">
        <v>0</v>
      </c>
      <c r="T3998">
        <v>0</v>
      </c>
      <c r="U3998">
        <v>0</v>
      </c>
      <c r="V3998">
        <v>0</v>
      </c>
    </row>
    <row r="3999" spans="1:22" ht="12.75">
      <c r="B3999" t="str">
        <f t="shared" si="72"/>
        <v>2830District</v>
      </c>
      <c r="C3999">
        <v>2830</v>
      </c>
      <c r="D3999" t="s">
        <v>8</v>
      </c>
      <c r="G3999" t="s">
        <v>4</v>
      </c>
      <c r="H3999">
        <v>0</v>
      </c>
      <c r="I3999">
        <v>169</v>
      </c>
      <c r="J3999" s="1">
        <f>H3999/I3999</f>
        <v>0</v>
      </c>
      <c r="K3999">
        <v>0</v>
      </c>
      <c r="L3999">
        <v>0</v>
      </c>
      <c r="M3999">
        <v>0</v>
      </c>
      <c r="N3999">
        <v>0</v>
      </c>
      <c r="O3999">
        <v>0</v>
      </c>
      <c r="P3999">
        <v>0</v>
      </c>
      <c r="Q3999">
        <v>0</v>
      </c>
      <c r="R3999">
        <v>0</v>
      </c>
      <c r="S3999">
        <v>0</v>
      </c>
      <c r="T3999">
        <v>0</v>
      </c>
      <c r="U3999">
        <v>0</v>
      </c>
      <c r="V3999">
        <v>0</v>
      </c>
    </row>
    <row r="4000" spans="1:22" ht="12.75">
      <c r="B4000">
        <f t="shared" si="72"/>
      </c>
      <c r="G4000" t="s">
        <v>5</v>
      </c>
      <c r="H4000">
        <v>0</v>
      </c>
      <c r="I4000">
        <v>169</v>
      </c>
      <c r="J4000" s="1">
        <f>H4000/I4000</f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  <c r="T4000">
        <v>0</v>
      </c>
      <c r="U4000">
        <v>0</v>
      </c>
      <c r="V4000">
        <v>0</v>
      </c>
    </row>
    <row r="4001" spans="1:2" ht="12.75">
      <c r="A4001" t="s">
        <v>557</v>
      </c>
      <c r="B4001">
        <f t="shared" si="72"/>
      </c>
    </row>
    <row r="4002" spans="1:2" ht="12.75">
      <c r="B4002">
        <f t="shared" si="72"/>
      </c>
    </row>
    <row r="4003" spans="1:2" ht="12.75">
      <c r="B4003">
        <f t="shared" si="72"/>
      </c>
    </row>
    <row r="4004" spans="1:22" ht="12.75">
      <c r="B4004">
        <f t="shared" si="72"/>
      </c>
      <c r="G4004" t="s">
        <v>2</v>
      </c>
      <c r="H4004">
        <v>76</v>
      </c>
      <c r="I4004">
        <f>I3987+I3992+I3997</f>
        <v>576</v>
      </c>
      <c r="J4004" s="1">
        <f>H4004/I4004</f>
        <v>0.13194444444444445</v>
      </c>
      <c r="K4004">
        <v>8</v>
      </c>
      <c r="L4004">
        <v>7</v>
      </c>
      <c r="M4004">
        <v>1</v>
      </c>
      <c r="N4004">
        <v>15</v>
      </c>
      <c r="O4004">
        <v>1</v>
      </c>
      <c r="P4004">
        <v>3</v>
      </c>
      <c r="Q4004">
        <v>4</v>
      </c>
      <c r="R4004">
        <v>5</v>
      </c>
      <c r="S4004">
        <v>3</v>
      </c>
      <c r="T4004">
        <v>0</v>
      </c>
      <c r="U4004">
        <v>0</v>
      </c>
      <c r="V4004">
        <v>29</v>
      </c>
    </row>
    <row r="4005" spans="1:22" ht="12.75">
      <c r="B4005">
        <f t="shared" si="72"/>
      </c>
      <c r="G4005" t="s">
        <v>3</v>
      </c>
      <c r="H4005">
        <v>0</v>
      </c>
      <c r="I4005">
        <f>I3988+I3993+I3998</f>
        <v>576</v>
      </c>
      <c r="J4005" s="1">
        <f>H4005/I4005</f>
        <v>0</v>
      </c>
      <c r="K4005">
        <v>0</v>
      </c>
      <c r="L4005">
        <v>0</v>
      </c>
      <c r="M4005">
        <v>0</v>
      </c>
      <c r="N4005">
        <v>0</v>
      </c>
      <c r="O4005">
        <v>0</v>
      </c>
      <c r="P4005">
        <v>0</v>
      </c>
      <c r="Q4005">
        <v>0</v>
      </c>
      <c r="R4005">
        <v>0</v>
      </c>
      <c r="S4005">
        <v>0</v>
      </c>
      <c r="T4005">
        <v>0</v>
      </c>
      <c r="U4005">
        <v>0</v>
      </c>
      <c r="V4005">
        <v>0</v>
      </c>
    </row>
    <row r="4006" spans="1:22" ht="12.75">
      <c r="B4006" t="str">
        <f t="shared" si="72"/>
        <v>2840NORWOOD</v>
      </c>
      <c r="C4006">
        <v>2840</v>
      </c>
      <c r="D4006" t="s">
        <v>180</v>
      </c>
      <c r="G4006" t="s">
        <v>4</v>
      </c>
      <c r="H4006">
        <v>0</v>
      </c>
      <c r="I4006">
        <f>I3989+I3994+I3999</f>
        <v>576</v>
      </c>
      <c r="J4006" s="1">
        <f>H4006/I4006</f>
        <v>0</v>
      </c>
      <c r="K4006">
        <v>0</v>
      </c>
      <c r="L4006">
        <v>0</v>
      </c>
      <c r="M4006">
        <v>0</v>
      </c>
      <c r="N4006">
        <v>0</v>
      </c>
      <c r="O4006">
        <v>0</v>
      </c>
      <c r="P4006">
        <v>0</v>
      </c>
      <c r="Q4006">
        <v>0</v>
      </c>
      <c r="R4006">
        <v>0</v>
      </c>
      <c r="S4006">
        <v>0</v>
      </c>
      <c r="T4006">
        <v>0</v>
      </c>
      <c r="U4006">
        <v>0</v>
      </c>
      <c r="V4006">
        <v>0</v>
      </c>
    </row>
    <row r="4007" spans="1:22" ht="12.75">
      <c r="B4007">
        <f t="shared" si="72"/>
      </c>
      <c r="G4007" t="s">
        <v>5</v>
      </c>
      <c r="H4007">
        <v>0</v>
      </c>
      <c r="I4007">
        <f>I3990+I3995+I4000</f>
        <v>576</v>
      </c>
      <c r="J4007" s="1">
        <f>H4007/I4007</f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0</v>
      </c>
      <c r="T4007">
        <v>0</v>
      </c>
      <c r="U4007">
        <v>0</v>
      </c>
      <c r="V4007">
        <v>0</v>
      </c>
    </row>
    <row r="4008" spans="1:2" ht="12.75">
      <c r="A4008" t="s">
        <v>558</v>
      </c>
      <c r="B4008">
        <f t="shared" si="72"/>
      </c>
    </row>
    <row r="4009" spans="1:2" ht="12.75">
      <c r="B4009">
        <f t="shared" si="72"/>
      </c>
    </row>
    <row r="4010" spans="1:2" ht="12.75">
      <c r="B4010">
        <f t="shared" si="72"/>
      </c>
    </row>
    <row r="4011" spans="1:22" ht="12.75">
      <c r="B4011">
        <f t="shared" si="72"/>
      </c>
      <c r="F4011" t="s">
        <v>1</v>
      </c>
      <c r="G4011" t="s">
        <v>2</v>
      </c>
      <c r="H4011">
        <v>6</v>
      </c>
      <c r="I4011">
        <v>131</v>
      </c>
      <c r="J4011" s="1">
        <f>H4011/I4011</f>
        <v>0.04580152671755725</v>
      </c>
      <c r="K4011">
        <v>0</v>
      </c>
      <c r="L4011">
        <v>0</v>
      </c>
      <c r="M4011">
        <v>0</v>
      </c>
      <c r="N4011">
        <v>0</v>
      </c>
      <c r="O4011">
        <v>0</v>
      </c>
      <c r="P4011">
        <v>0</v>
      </c>
      <c r="Q4011">
        <v>0</v>
      </c>
      <c r="R4011">
        <v>1</v>
      </c>
      <c r="S4011">
        <v>0</v>
      </c>
      <c r="T4011">
        <v>0</v>
      </c>
      <c r="U4011">
        <v>0</v>
      </c>
      <c r="V4011">
        <v>5</v>
      </c>
    </row>
    <row r="4012" spans="1:22" ht="12.75">
      <c r="B4012">
        <f t="shared" si="72"/>
      </c>
      <c r="G4012" t="s">
        <v>3</v>
      </c>
      <c r="H4012">
        <v>0</v>
      </c>
      <c r="I4012">
        <v>131</v>
      </c>
      <c r="J4012" s="1">
        <f>H4012/I4012</f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0</v>
      </c>
      <c r="R4012">
        <v>0</v>
      </c>
      <c r="S4012">
        <v>0</v>
      </c>
      <c r="T4012">
        <v>0</v>
      </c>
      <c r="U4012">
        <v>0</v>
      </c>
      <c r="V4012">
        <v>0</v>
      </c>
    </row>
    <row r="4013" spans="1:22" ht="12.75">
      <c r="B4013">
        <f t="shared" si="72"/>
      </c>
      <c r="G4013" t="s">
        <v>4</v>
      </c>
      <c r="H4013">
        <v>0</v>
      </c>
      <c r="I4013">
        <v>131</v>
      </c>
      <c r="J4013" s="1">
        <f>H4013/I4013</f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  <c r="T4013">
        <v>0</v>
      </c>
      <c r="U4013">
        <v>0</v>
      </c>
      <c r="V4013">
        <v>0</v>
      </c>
    </row>
    <row r="4014" spans="1:22" ht="12.75">
      <c r="B4014">
        <f t="shared" si="72"/>
      </c>
      <c r="G4014" t="s">
        <v>5</v>
      </c>
      <c r="H4014">
        <v>0</v>
      </c>
      <c r="I4014">
        <v>131</v>
      </c>
      <c r="J4014" s="1">
        <f>H4014/I4014</f>
        <v>0</v>
      </c>
      <c r="K4014">
        <v>0</v>
      </c>
      <c r="L4014">
        <v>0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0</v>
      </c>
      <c r="T4014">
        <v>0</v>
      </c>
      <c r="U4014">
        <v>0</v>
      </c>
      <c r="V4014">
        <v>0</v>
      </c>
    </row>
    <row r="4015" spans="1:2" ht="12.75">
      <c r="B4015">
        <f t="shared" si="72"/>
      </c>
    </row>
    <row r="4016" spans="1:22" ht="12.75">
      <c r="B4016">
        <f t="shared" si="72"/>
      </c>
      <c r="F4016" t="s">
        <v>7</v>
      </c>
      <c r="G4016" t="s">
        <v>2</v>
      </c>
      <c r="H4016">
        <v>71</v>
      </c>
      <c r="I4016">
        <v>188</v>
      </c>
      <c r="J4016" s="1">
        <f>H4016/I4016</f>
        <v>0.3776595744680851</v>
      </c>
      <c r="K4016">
        <v>2</v>
      </c>
      <c r="L4016">
        <v>0</v>
      </c>
      <c r="M4016">
        <v>1</v>
      </c>
      <c r="N4016">
        <v>4</v>
      </c>
      <c r="O4016">
        <v>0</v>
      </c>
      <c r="P4016">
        <v>1</v>
      </c>
      <c r="Q4016">
        <v>1</v>
      </c>
      <c r="R4016">
        <v>19</v>
      </c>
      <c r="S4016">
        <v>9</v>
      </c>
      <c r="T4016">
        <v>7</v>
      </c>
      <c r="U4016">
        <v>0</v>
      </c>
      <c r="V4016">
        <v>27</v>
      </c>
    </row>
    <row r="4017" spans="1:22" ht="12.75">
      <c r="B4017">
        <f t="shared" si="72"/>
      </c>
      <c r="G4017" t="s">
        <v>3</v>
      </c>
      <c r="H4017">
        <v>1</v>
      </c>
      <c r="I4017">
        <v>188</v>
      </c>
      <c r="J4017" s="1">
        <f>H4017/I4017</f>
        <v>0.005319148936170213</v>
      </c>
      <c r="K4017">
        <v>1</v>
      </c>
      <c r="L4017">
        <v>0</v>
      </c>
      <c r="M4017">
        <v>0</v>
      </c>
      <c r="N4017">
        <v>0</v>
      </c>
      <c r="O4017">
        <v>0</v>
      </c>
      <c r="P4017">
        <v>0</v>
      </c>
      <c r="Q4017">
        <v>0</v>
      </c>
      <c r="R4017">
        <v>0</v>
      </c>
      <c r="S4017">
        <v>0</v>
      </c>
      <c r="T4017">
        <v>0</v>
      </c>
      <c r="U4017">
        <v>0</v>
      </c>
      <c r="V4017">
        <v>0</v>
      </c>
    </row>
    <row r="4018" spans="1:22" ht="12.75">
      <c r="B4018" t="str">
        <f t="shared" si="72"/>
        <v>2840District</v>
      </c>
      <c r="C4018">
        <v>2840</v>
      </c>
      <c r="D4018" t="s">
        <v>8</v>
      </c>
      <c r="G4018" t="s">
        <v>4</v>
      </c>
      <c r="H4018">
        <v>0</v>
      </c>
      <c r="I4018">
        <v>188</v>
      </c>
      <c r="J4018" s="1">
        <f>H4018/I4018</f>
        <v>0</v>
      </c>
      <c r="K4018">
        <v>0</v>
      </c>
      <c r="L4018">
        <v>0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0</v>
      </c>
      <c r="T4018">
        <v>0</v>
      </c>
      <c r="U4018">
        <v>0</v>
      </c>
      <c r="V4018">
        <v>0</v>
      </c>
    </row>
    <row r="4019" spans="1:22" ht="12.75">
      <c r="B4019">
        <f t="shared" si="72"/>
      </c>
      <c r="G4019" t="s">
        <v>5</v>
      </c>
      <c r="H4019">
        <v>0</v>
      </c>
      <c r="I4019">
        <v>188</v>
      </c>
      <c r="J4019" s="1">
        <f>H4019/I4019</f>
        <v>0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  <c r="Q4019">
        <v>0</v>
      </c>
      <c r="R4019">
        <v>0</v>
      </c>
      <c r="S4019">
        <v>0</v>
      </c>
      <c r="T4019">
        <v>0</v>
      </c>
      <c r="U4019">
        <v>0</v>
      </c>
      <c r="V4019">
        <v>0</v>
      </c>
    </row>
    <row r="4020" spans="1:2" ht="12.75">
      <c r="A4020" t="s">
        <v>559</v>
      </c>
      <c r="B4020">
        <f t="shared" si="72"/>
      </c>
    </row>
    <row r="4021" spans="1:2" ht="12.75">
      <c r="B4021">
        <f t="shared" si="72"/>
      </c>
    </row>
    <row r="4022" spans="1:2" ht="12.75">
      <c r="B4022">
        <f t="shared" si="72"/>
      </c>
    </row>
    <row r="4023" spans="1:22" ht="12.75">
      <c r="B4023">
        <f t="shared" si="72"/>
      </c>
      <c r="G4023" t="s">
        <v>2</v>
      </c>
      <c r="H4023">
        <v>77</v>
      </c>
      <c r="I4023">
        <f>I4011+I4016</f>
        <v>319</v>
      </c>
      <c r="J4023" s="1">
        <f>H4023/I4023</f>
        <v>0.2413793103448276</v>
      </c>
      <c r="K4023">
        <v>2</v>
      </c>
      <c r="L4023">
        <v>0</v>
      </c>
      <c r="M4023">
        <v>1</v>
      </c>
      <c r="N4023">
        <v>4</v>
      </c>
      <c r="O4023">
        <v>0</v>
      </c>
      <c r="P4023">
        <v>1</v>
      </c>
      <c r="Q4023">
        <v>1</v>
      </c>
      <c r="R4023">
        <v>20</v>
      </c>
      <c r="S4023">
        <v>9</v>
      </c>
      <c r="T4023">
        <v>7</v>
      </c>
      <c r="U4023">
        <v>0</v>
      </c>
      <c r="V4023">
        <v>32</v>
      </c>
    </row>
    <row r="4024" spans="1:22" ht="12.75">
      <c r="B4024">
        <f t="shared" si="72"/>
      </c>
      <c r="G4024" t="s">
        <v>3</v>
      </c>
      <c r="H4024">
        <v>1</v>
      </c>
      <c r="I4024">
        <f>I4012+I4017</f>
        <v>319</v>
      </c>
      <c r="J4024" s="1">
        <f>H4024/I4024</f>
        <v>0.003134796238244514</v>
      </c>
      <c r="K4024">
        <v>1</v>
      </c>
      <c r="L4024">
        <v>0</v>
      </c>
      <c r="M4024">
        <v>0</v>
      </c>
      <c r="N4024">
        <v>0</v>
      </c>
      <c r="O4024">
        <v>0</v>
      </c>
      <c r="P4024">
        <v>0</v>
      </c>
      <c r="Q4024">
        <v>0</v>
      </c>
      <c r="R4024">
        <v>0</v>
      </c>
      <c r="S4024">
        <v>0</v>
      </c>
      <c r="T4024">
        <v>0</v>
      </c>
      <c r="U4024">
        <v>0</v>
      </c>
      <c r="V4024">
        <v>0</v>
      </c>
    </row>
    <row r="4025" spans="1:22" ht="12.75">
      <c r="B4025" t="str">
        <f t="shared" si="72"/>
        <v>SANMIGUEL</v>
      </c>
      <c r="C4025" t="s">
        <v>175</v>
      </c>
      <c r="D4025" t="s">
        <v>178</v>
      </c>
      <c r="G4025" t="s">
        <v>4</v>
      </c>
      <c r="H4025">
        <v>0</v>
      </c>
      <c r="I4025">
        <f>I4013+I4018</f>
        <v>319</v>
      </c>
      <c r="J4025" s="1">
        <f>H4025/I4025</f>
        <v>0</v>
      </c>
      <c r="K4025">
        <v>0</v>
      </c>
      <c r="L4025">
        <v>0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0</v>
      </c>
      <c r="S4025">
        <v>0</v>
      </c>
      <c r="T4025">
        <v>0</v>
      </c>
      <c r="U4025">
        <v>0</v>
      </c>
      <c r="V4025">
        <v>0</v>
      </c>
    </row>
    <row r="4026" spans="1:22" ht="12.75">
      <c r="B4026">
        <f t="shared" si="72"/>
      </c>
      <c r="G4026" t="s">
        <v>5</v>
      </c>
      <c r="H4026">
        <v>0</v>
      </c>
      <c r="I4026">
        <f>I4014+I4019</f>
        <v>319</v>
      </c>
      <c r="J4026" s="1">
        <f>H4026/I4026</f>
        <v>0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0</v>
      </c>
      <c r="S4026">
        <v>0</v>
      </c>
      <c r="T4026">
        <v>0</v>
      </c>
      <c r="U4026">
        <v>0</v>
      </c>
      <c r="V4026">
        <v>0</v>
      </c>
    </row>
    <row r="4027" spans="1:2" ht="12.75">
      <c r="A4027" t="s">
        <v>560</v>
      </c>
      <c r="B4027">
        <f t="shared" si="72"/>
      </c>
    </row>
    <row r="4028" spans="1:2" ht="12.75">
      <c r="B4028">
        <f t="shared" si="72"/>
      </c>
    </row>
    <row r="4029" spans="1:2" ht="12.75">
      <c r="B4029">
        <f t="shared" si="72"/>
      </c>
    </row>
    <row r="4030" spans="1:22" ht="12.75">
      <c r="B4030">
        <f t="shared" si="72"/>
      </c>
      <c r="G4030" t="s">
        <v>2</v>
      </c>
      <c r="H4030">
        <v>153</v>
      </c>
      <c r="I4030">
        <f>I4023+I4004</f>
        <v>895</v>
      </c>
      <c r="J4030" s="1">
        <f>H4030/I4030</f>
        <v>0.17094972067039105</v>
      </c>
      <c r="K4030">
        <v>10</v>
      </c>
      <c r="L4030">
        <v>7</v>
      </c>
      <c r="M4030">
        <v>2</v>
      </c>
      <c r="N4030">
        <v>19</v>
      </c>
      <c r="O4030">
        <v>1</v>
      </c>
      <c r="P4030">
        <v>4</v>
      </c>
      <c r="Q4030">
        <v>5</v>
      </c>
      <c r="R4030">
        <v>25</v>
      </c>
      <c r="S4030">
        <v>12</v>
      </c>
      <c r="T4030">
        <v>7</v>
      </c>
      <c r="U4030">
        <v>0</v>
      </c>
      <c r="V4030">
        <v>61</v>
      </c>
    </row>
    <row r="4031" spans="1:22" ht="12.75">
      <c r="B4031">
        <f t="shared" si="72"/>
      </c>
      <c r="G4031" t="s">
        <v>3</v>
      </c>
      <c r="H4031">
        <v>1</v>
      </c>
      <c r="I4031">
        <f>I4024+I4005</f>
        <v>895</v>
      </c>
      <c r="J4031" s="1">
        <f>H4031/I4031</f>
        <v>0.0011173184357541898</v>
      </c>
      <c r="K4031">
        <v>1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0</v>
      </c>
      <c r="T4031">
        <v>0</v>
      </c>
      <c r="U4031">
        <v>0</v>
      </c>
      <c r="V4031">
        <v>0</v>
      </c>
    </row>
    <row r="4032" spans="1:22" ht="12.75">
      <c r="B4032">
        <f t="shared" si="72"/>
      </c>
      <c r="G4032" t="s">
        <v>4</v>
      </c>
      <c r="H4032">
        <v>0</v>
      </c>
      <c r="I4032">
        <f>I4025+I4006</f>
        <v>895</v>
      </c>
      <c r="J4032" s="1">
        <f>H4032/I4032</f>
        <v>0</v>
      </c>
      <c r="K4032">
        <v>0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0</v>
      </c>
      <c r="R4032">
        <v>0</v>
      </c>
      <c r="S4032">
        <v>0</v>
      </c>
      <c r="T4032">
        <v>0</v>
      </c>
      <c r="U4032">
        <v>0</v>
      </c>
      <c r="V4032">
        <v>0</v>
      </c>
    </row>
    <row r="4033" spans="1:22" ht="12.75">
      <c r="B4033" t="str">
        <f t="shared" si="72"/>
        <v>SEDGWICK</v>
      </c>
      <c r="C4033" t="s">
        <v>181</v>
      </c>
      <c r="G4033" t="s">
        <v>5</v>
      </c>
      <c r="H4033">
        <v>0</v>
      </c>
      <c r="I4033">
        <f>I4026+I4007</f>
        <v>895</v>
      </c>
      <c r="J4033" s="1">
        <f>H4033/I4033</f>
        <v>0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  <c r="Q4033">
        <v>0</v>
      </c>
      <c r="R4033">
        <v>0</v>
      </c>
      <c r="S4033">
        <v>0</v>
      </c>
      <c r="T4033">
        <v>0</v>
      </c>
      <c r="U4033">
        <v>0</v>
      </c>
      <c r="V4033">
        <v>0</v>
      </c>
    </row>
    <row r="4034" spans="1:2" ht="12.75">
      <c r="B4034">
        <f t="shared" si="72"/>
      </c>
    </row>
    <row r="4035" spans="1:2" ht="12.75">
      <c r="A4035" t="s">
        <v>181</v>
      </c>
      <c r="B4035">
        <f aca="true" t="shared" si="73" ref="B4035:B4088">CONCATENATE(C4035,D4035,E4035)</f>
      </c>
    </row>
    <row r="4036" spans="1:4" ht="12.75">
      <c r="B4036" t="str">
        <f t="shared" si="73"/>
        <v>2862JULESBURG</v>
      </c>
      <c r="C4036">
        <v>2862</v>
      </c>
      <c r="D4036" t="s">
        <v>182</v>
      </c>
    </row>
    <row r="4037" spans="1:2" ht="12.75">
      <c r="B4037">
        <f t="shared" si="73"/>
      </c>
    </row>
    <row r="4038" spans="1:2" ht="12.75">
      <c r="A4038" t="s">
        <v>651</v>
      </c>
      <c r="B4038">
        <f t="shared" si="73"/>
      </c>
    </row>
    <row r="4039" spans="1:2" ht="12.75">
      <c r="B4039">
        <f t="shared" si="73"/>
      </c>
    </row>
    <row r="4040" spans="1:2" ht="12.75">
      <c r="B4040">
        <f t="shared" si="73"/>
      </c>
    </row>
    <row r="4041" spans="1:22" ht="12.75">
      <c r="B4041">
        <f t="shared" si="73"/>
      </c>
      <c r="F4041" t="s">
        <v>1</v>
      </c>
      <c r="G4041" t="s">
        <v>2</v>
      </c>
      <c r="H4041">
        <v>18</v>
      </c>
      <c r="I4041">
        <v>195</v>
      </c>
      <c r="J4041" s="1">
        <f>H4041/I4041</f>
        <v>0.09230769230769231</v>
      </c>
      <c r="K4041">
        <v>0</v>
      </c>
      <c r="L4041">
        <v>0</v>
      </c>
      <c r="M4041">
        <v>0</v>
      </c>
      <c r="N4041">
        <v>2</v>
      </c>
      <c r="O4041">
        <v>0</v>
      </c>
      <c r="P4041">
        <v>0</v>
      </c>
      <c r="Q4041">
        <v>0</v>
      </c>
      <c r="R4041">
        <v>9</v>
      </c>
      <c r="S4041">
        <v>3</v>
      </c>
      <c r="T4041">
        <v>0</v>
      </c>
      <c r="U4041">
        <v>0</v>
      </c>
      <c r="V4041">
        <v>4</v>
      </c>
    </row>
    <row r="4042" spans="1:22" ht="12.75">
      <c r="B4042">
        <f t="shared" si="73"/>
      </c>
      <c r="G4042" t="s">
        <v>3</v>
      </c>
      <c r="H4042">
        <v>0</v>
      </c>
      <c r="I4042">
        <v>195</v>
      </c>
      <c r="J4042" s="1">
        <f>H4042/I4042</f>
        <v>0</v>
      </c>
      <c r="K4042">
        <v>0</v>
      </c>
      <c r="L4042">
        <v>0</v>
      </c>
      <c r="M4042">
        <v>0</v>
      </c>
      <c r="N4042">
        <v>0</v>
      </c>
      <c r="O4042">
        <v>0</v>
      </c>
      <c r="P4042">
        <v>0</v>
      </c>
      <c r="Q4042">
        <v>0</v>
      </c>
      <c r="R4042">
        <v>0</v>
      </c>
      <c r="S4042">
        <v>0</v>
      </c>
      <c r="T4042">
        <v>0</v>
      </c>
      <c r="U4042">
        <v>0</v>
      </c>
      <c r="V4042">
        <v>0</v>
      </c>
    </row>
    <row r="4043" spans="1:22" ht="12.75">
      <c r="B4043">
        <f t="shared" si="73"/>
      </c>
      <c r="G4043" t="s">
        <v>4</v>
      </c>
      <c r="H4043">
        <v>0</v>
      </c>
      <c r="I4043">
        <v>195</v>
      </c>
      <c r="J4043" s="1">
        <f>H4043/I4043</f>
        <v>0</v>
      </c>
      <c r="K4043">
        <v>0</v>
      </c>
      <c r="L4043">
        <v>0</v>
      </c>
      <c r="M4043">
        <v>0</v>
      </c>
      <c r="N4043">
        <v>0</v>
      </c>
      <c r="O4043">
        <v>0</v>
      </c>
      <c r="P4043">
        <v>0</v>
      </c>
      <c r="Q4043">
        <v>0</v>
      </c>
      <c r="R4043">
        <v>0</v>
      </c>
      <c r="S4043">
        <v>0</v>
      </c>
      <c r="T4043">
        <v>0</v>
      </c>
      <c r="U4043">
        <v>0</v>
      </c>
      <c r="V4043">
        <v>0</v>
      </c>
    </row>
    <row r="4044" spans="1:22" ht="12.75">
      <c r="B4044">
        <f t="shared" si="73"/>
      </c>
      <c r="G4044" t="s">
        <v>5</v>
      </c>
      <c r="H4044">
        <v>0</v>
      </c>
      <c r="I4044">
        <v>195</v>
      </c>
      <c r="J4044" s="1">
        <f>H4044/I4044</f>
        <v>0</v>
      </c>
      <c r="K4044">
        <v>0</v>
      </c>
      <c r="L4044">
        <v>0</v>
      </c>
      <c r="M4044">
        <v>0</v>
      </c>
      <c r="N4044">
        <v>0</v>
      </c>
      <c r="O4044">
        <v>0</v>
      </c>
      <c r="P4044">
        <v>0</v>
      </c>
      <c r="Q4044">
        <v>0</v>
      </c>
      <c r="R4044">
        <v>0</v>
      </c>
      <c r="S4044">
        <v>0</v>
      </c>
      <c r="T4044">
        <v>0</v>
      </c>
      <c r="U4044">
        <v>0</v>
      </c>
      <c r="V4044">
        <v>0</v>
      </c>
    </row>
    <row r="4045" spans="1:2" ht="12.75">
      <c r="B4045">
        <f t="shared" si="73"/>
      </c>
    </row>
    <row r="4046" spans="1:22" ht="12.75">
      <c r="B4046">
        <f t="shared" si="73"/>
      </c>
      <c r="F4046" t="s">
        <v>7</v>
      </c>
      <c r="G4046" t="s">
        <v>2</v>
      </c>
      <c r="H4046">
        <v>29</v>
      </c>
      <c r="I4046">
        <v>170</v>
      </c>
      <c r="J4046" s="1">
        <f>H4046/I4046</f>
        <v>0.17058823529411765</v>
      </c>
      <c r="K4046">
        <v>1</v>
      </c>
      <c r="L4046">
        <v>0</v>
      </c>
      <c r="M4046">
        <v>0</v>
      </c>
      <c r="N4046">
        <v>3</v>
      </c>
      <c r="O4046">
        <v>0</v>
      </c>
      <c r="P4046">
        <v>0</v>
      </c>
      <c r="Q4046">
        <v>0</v>
      </c>
      <c r="R4046">
        <v>6</v>
      </c>
      <c r="S4046">
        <v>0</v>
      </c>
      <c r="T4046">
        <v>0</v>
      </c>
      <c r="U4046">
        <v>0</v>
      </c>
      <c r="V4046">
        <v>19</v>
      </c>
    </row>
    <row r="4047" spans="1:22" ht="12.75">
      <c r="B4047">
        <f t="shared" si="73"/>
      </c>
      <c r="G4047" t="s">
        <v>3</v>
      </c>
      <c r="H4047">
        <v>0</v>
      </c>
      <c r="I4047">
        <v>170</v>
      </c>
      <c r="J4047" s="1">
        <f>H4047/I4047</f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0</v>
      </c>
      <c r="R4047">
        <v>0</v>
      </c>
      <c r="S4047">
        <v>0</v>
      </c>
      <c r="T4047">
        <v>0</v>
      </c>
      <c r="U4047">
        <v>0</v>
      </c>
      <c r="V4047">
        <v>0</v>
      </c>
    </row>
    <row r="4048" spans="1:22" ht="12.75">
      <c r="B4048" t="str">
        <f t="shared" si="73"/>
        <v>2862District</v>
      </c>
      <c r="C4048">
        <v>2862</v>
      </c>
      <c r="D4048" t="s">
        <v>8</v>
      </c>
      <c r="G4048" t="s">
        <v>4</v>
      </c>
      <c r="H4048">
        <v>0</v>
      </c>
      <c r="I4048">
        <v>170</v>
      </c>
      <c r="J4048" s="1">
        <f>H4048/I4048</f>
        <v>0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0</v>
      </c>
      <c r="S4048">
        <v>0</v>
      </c>
      <c r="T4048">
        <v>0</v>
      </c>
      <c r="U4048">
        <v>0</v>
      </c>
      <c r="V4048">
        <v>0</v>
      </c>
    </row>
    <row r="4049" spans="1:22" ht="12.75">
      <c r="B4049">
        <f t="shared" si="73"/>
      </c>
      <c r="G4049" t="s">
        <v>5</v>
      </c>
      <c r="H4049">
        <v>5</v>
      </c>
      <c r="I4049">
        <v>170</v>
      </c>
      <c r="J4049" s="1">
        <f>H4049/I4049</f>
        <v>0.029411764705882353</v>
      </c>
      <c r="K4049">
        <v>0</v>
      </c>
      <c r="L4049">
        <v>0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  <c r="S4049">
        <v>0</v>
      </c>
      <c r="T4049">
        <v>0</v>
      </c>
      <c r="U4049">
        <v>0</v>
      </c>
      <c r="V4049">
        <v>0</v>
      </c>
    </row>
    <row r="4050" spans="1:2" ht="12.75">
      <c r="A4050" t="s">
        <v>652</v>
      </c>
      <c r="B4050">
        <f t="shared" si="73"/>
      </c>
    </row>
    <row r="4051" spans="1:2" ht="12.75">
      <c r="B4051">
        <f t="shared" si="73"/>
      </c>
    </row>
    <row r="4052" spans="1:2" ht="12.75">
      <c r="B4052">
        <f t="shared" si="73"/>
      </c>
    </row>
    <row r="4053" spans="1:22" ht="12.75">
      <c r="B4053">
        <f t="shared" si="73"/>
      </c>
      <c r="G4053" t="s">
        <v>2</v>
      </c>
      <c r="H4053">
        <v>47</v>
      </c>
      <c r="I4053">
        <f>I4041+I4046</f>
        <v>365</v>
      </c>
      <c r="J4053" s="1">
        <f>H4053/I4053</f>
        <v>0.12876712328767123</v>
      </c>
      <c r="K4053">
        <v>1</v>
      </c>
      <c r="L4053">
        <v>0</v>
      </c>
      <c r="M4053">
        <v>0</v>
      </c>
      <c r="N4053">
        <v>5</v>
      </c>
      <c r="O4053">
        <v>0</v>
      </c>
      <c r="P4053">
        <v>0</v>
      </c>
      <c r="Q4053">
        <v>0</v>
      </c>
      <c r="R4053">
        <v>15</v>
      </c>
      <c r="S4053">
        <v>3</v>
      </c>
      <c r="T4053">
        <v>0</v>
      </c>
      <c r="U4053">
        <v>0</v>
      </c>
      <c r="V4053">
        <v>23</v>
      </c>
    </row>
    <row r="4054" spans="1:22" ht="12.75">
      <c r="B4054">
        <f t="shared" si="73"/>
      </c>
      <c r="G4054" t="s">
        <v>3</v>
      </c>
      <c r="H4054">
        <v>0</v>
      </c>
      <c r="I4054">
        <f>I4042+I4047</f>
        <v>365</v>
      </c>
      <c r="J4054" s="1">
        <f>H4054/I4054</f>
        <v>0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0</v>
      </c>
      <c r="T4054">
        <v>0</v>
      </c>
      <c r="U4054">
        <v>0</v>
      </c>
      <c r="V4054">
        <v>0</v>
      </c>
    </row>
    <row r="4055" spans="1:22" ht="12.75">
      <c r="B4055" t="str">
        <f t="shared" si="73"/>
        <v>2865PLATTE</v>
      </c>
      <c r="C4055">
        <v>2865</v>
      </c>
      <c r="D4055" t="s">
        <v>151</v>
      </c>
      <c r="G4055" t="s">
        <v>4</v>
      </c>
      <c r="H4055">
        <v>0</v>
      </c>
      <c r="I4055">
        <f>I4043+I4048</f>
        <v>365</v>
      </c>
      <c r="J4055" s="1">
        <f>H4055/I4055</f>
        <v>0</v>
      </c>
      <c r="K4055">
        <v>0</v>
      </c>
      <c r="L4055">
        <v>0</v>
      </c>
      <c r="M4055">
        <v>0</v>
      </c>
      <c r="N4055">
        <v>0</v>
      </c>
      <c r="O4055">
        <v>0</v>
      </c>
      <c r="P4055">
        <v>0</v>
      </c>
      <c r="Q4055">
        <v>0</v>
      </c>
      <c r="R4055">
        <v>0</v>
      </c>
      <c r="S4055">
        <v>0</v>
      </c>
      <c r="T4055">
        <v>0</v>
      </c>
      <c r="U4055">
        <v>0</v>
      </c>
      <c r="V4055">
        <v>0</v>
      </c>
    </row>
    <row r="4056" spans="1:22" ht="12.75">
      <c r="B4056">
        <f t="shared" si="73"/>
      </c>
      <c r="G4056" t="s">
        <v>5</v>
      </c>
      <c r="H4056">
        <v>5</v>
      </c>
      <c r="I4056">
        <f>I4044+I4049</f>
        <v>365</v>
      </c>
      <c r="J4056" s="1">
        <f>H4056/I4056</f>
        <v>0.0136986301369863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  <c r="Q4056">
        <v>0</v>
      </c>
      <c r="R4056">
        <v>0</v>
      </c>
      <c r="S4056">
        <v>0</v>
      </c>
      <c r="T4056">
        <v>0</v>
      </c>
      <c r="U4056">
        <v>0</v>
      </c>
      <c r="V4056">
        <v>0</v>
      </c>
    </row>
    <row r="4057" spans="1:2" ht="12.75">
      <c r="A4057" t="s">
        <v>653</v>
      </c>
      <c r="B4057">
        <f t="shared" si="73"/>
      </c>
    </row>
    <row r="4058" spans="1:2" ht="12.75">
      <c r="B4058">
        <f t="shared" si="73"/>
      </c>
    </row>
    <row r="4059" spans="1:2" ht="12.75">
      <c r="B4059">
        <f t="shared" si="73"/>
      </c>
    </row>
    <row r="4060" spans="1:22" ht="12.75">
      <c r="B4060">
        <f t="shared" si="73"/>
      </c>
      <c r="F4060" t="s">
        <v>1</v>
      </c>
      <c r="G4060" t="s">
        <v>2</v>
      </c>
      <c r="H4060">
        <v>2</v>
      </c>
      <c r="I4060">
        <v>52</v>
      </c>
      <c r="J4060" s="1">
        <f>H4060/I4060</f>
        <v>0.038461538461538464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2</v>
      </c>
      <c r="S4060">
        <v>0</v>
      </c>
      <c r="T4060">
        <v>0</v>
      </c>
      <c r="U4060">
        <v>0</v>
      </c>
      <c r="V4060">
        <v>0</v>
      </c>
    </row>
    <row r="4061" spans="1:22" ht="12.75">
      <c r="B4061">
        <f t="shared" si="73"/>
      </c>
      <c r="G4061" t="s">
        <v>3</v>
      </c>
      <c r="H4061">
        <v>0</v>
      </c>
      <c r="I4061">
        <v>52</v>
      </c>
      <c r="J4061" s="1">
        <f>H4061/I4061</f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0</v>
      </c>
      <c r="T4061">
        <v>0</v>
      </c>
      <c r="U4061">
        <v>0</v>
      </c>
      <c r="V4061">
        <v>0</v>
      </c>
    </row>
    <row r="4062" spans="1:22" ht="12.75">
      <c r="B4062">
        <f t="shared" si="73"/>
      </c>
      <c r="G4062" t="s">
        <v>4</v>
      </c>
      <c r="H4062">
        <v>0</v>
      </c>
      <c r="I4062">
        <v>52</v>
      </c>
      <c r="J4062" s="1">
        <f>H4062/I4062</f>
        <v>0</v>
      </c>
      <c r="K4062">
        <v>0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0</v>
      </c>
      <c r="R4062">
        <v>0</v>
      </c>
      <c r="S4062">
        <v>0</v>
      </c>
      <c r="T4062">
        <v>0</v>
      </c>
      <c r="U4062">
        <v>0</v>
      </c>
      <c r="V4062">
        <v>0</v>
      </c>
    </row>
    <row r="4063" spans="1:22" ht="12.75">
      <c r="B4063">
        <f t="shared" si="73"/>
      </c>
      <c r="G4063" t="s">
        <v>5</v>
      </c>
      <c r="H4063">
        <v>0</v>
      </c>
      <c r="I4063">
        <v>52</v>
      </c>
      <c r="J4063" s="1">
        <f>H4063/I4063</f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0</v>
      </c>
      <c r="S4063">
        <v>0</v>
      </c>
      <c r="T4063">
        <v>0</v>
      </c>
      <c r="U4063">
        <v>0</v>
      </c>
      <c r="V4063">
        <v>0</v>
      </c>
    </row>
    <row r="4064" spans="1:2" ht="12.75">
      <c r="B4064">
        <f t="shared" si="73"/>
      </c>
    </row>
    <row r="4065" spans="1:22" ht="12.75">
      <c r="B4065">
        <f t="shared" si="73"/>
      </c>
      <c r="F4065" t="s">
        <v>7</v>
      </c>
      <c r="G4065" t="s">
        <v>2</v>
      </c>
      <c r="H4065">
        <v>31</v>
      </c>
      <c r="I4065">
        <v>68</v>
      </c>
      <c r="J4065" s="1">
        <f>H4065/I4065</f>
        <v>0.45588235294117646</v>
      </c>
      <c r="K4065">
        <v>0</v>
      </c>
      <c r="L4065">
        <v>0</v>
      </c>
      <c r="M4065">
        <v>2</v>
      </c>
      <c r="N4065">
        <v>0</v>
      </c>
      <c r="O4065">
        <v>0</v>
      </c>
      <c r="P4065">
        <v>0</v>
      </c>
      <c r="Q4065">
        <v>0</v>
      </c>
      <c r="R4065">
        <v>11</v>
      </c>
      <c r="S4065">
        <v>0</v>
      </c>
      <c r="T4065">
        <v>0</v>
      </c>
      <c r="U4065">
        <v>0</v>
      </c>
      <c r="V4065">
        <v>18</v>
      </c>
    </row>
    <row r="4066" spans="1:22" ht="12.75">
      <c r="B4066">
        <f t="shared" si="73"/>
      </c>
      <c r="G4066" t="s">
        <v>3</v>
      </c>
      <c r="H4066">
        <v>0</v>
      </c>
      <c r="I4066">
        <v>68</v>
      </c>
      <c r="J4066" s="1">
        <f>H4066/I4066</f>
        <v>0</v>
      </c>
      <c r="K4066">
        <v>0</v>
      </c>
      <c r="L4066">
        <v>0</v>
      </c>
      <c r="M4066">
        <v>0</v>
      </c>
      <c r="N4066">
        <v>0</v>
      </c>
      <c r="O4066">
        <v>0</v>
      </c>
      <c r="P4066">
        <v>0</v>
      </c>
      <c r="Q4066">
        <v>0</v>
      </c>
      <c r="R4066">
        <v>0</v>
      </c>
      <c r="S4066">
        <v>0</v>
      </c>
      <c r="T4066">
        <v>0</v>
      </c>
      <c r="U4066">
        <v>0</v>
      </c>
      <c r="V4066">
        <v>0</v>
      </c>
    </row>
    <row r="4067" spans="1:22" ht="12.75">
      <c r="B4067" t="str">
        <f t="shared" si="73"/>
        <v>2865District</v>
      </c>
      <c r="C4067">
        <v>2865</v>
      </c>
      <c r="D4067" t="s">
        <v>8</v>
      </c>
      <c r="G4067" t="s">
        <v>4</v>
      </c>
      <c r="H4067">
        <v>0</v>
      </c>
      <c r="I4067">
        <v>68</v>
      </c>
      <c r="J4067" s="1">
        <f>H4067/I4067</f>
        <v>0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</row>
    <row r="4068" spans="1:22" ht="12.75">
      <c r="B4068">
        <f t="shared" si="73"/>
      </c>
      <c r="G4068" t="s">
        <v>5</v>
      </c>
      <c r="H4068">
        <v>0</v>
      </c>
      <c r="I4068">
        <v>68</v>
      </c>
      <c r="J4068" s="1">
        <f>H4068/I4068</f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0</v>
      </c>
      <c r="R4068">
        <v>0</v>
      </c>
      <c r="S4068">
        <v>0</v>
      </c>
      <c r="T4068">
        <v>0</v>
      </c>
      <c r="U4068">
        <v>0</v>
      </c>
      <c r="V4068">
        <v>0</v>
      </c>
    </row>
    <row r="4069" spans="1:2" ht="12.75">
      <c r="A4069" t="s">
        <v>654</v>
      </c>
      <c r="B4069">
        <f t="shared" si="73"/>
      </c>
    </row>
    <row r="4070" spans="1:2" ht="12.75">
      <c r="B4070">
        <f t="shared" si="73"/>
      </c>
    </row>
    <row r="4071" spans="1:2" ht="12.75">
      <c r="B4071">
        <f t="shared" si="73"/>
      </c>
    </row>
    <row r="4072" spans="1:22" ht="12.75">
      <c r="B4072">
        <f t="shared" si="73"/>
      </c>
      <c r="G4072" t="s">
        <v>2</v>
      </c>
      <c r="H4072">
        <v>33</v>
      </c>
      <c r="I4072">
        <f>I4060+I4065</f>
        <v>120</v>
      </c>
      <c r="J4072" s="1">
        <f>H4072/I4072</f>
        <v>0.275</v>
      </c>
      <c r="K4072">
        <v>0</v>
      </c>
      <c r="L4072">
        <v>0</v>
      </c>
      <c r="M4072">
        <v>2</v>
      </c>
      <c r="N4072">
        <v>0</v>
      </c>
      <c r="O4072">
        <v>0</v>
      </c>
      <c r="P4072">
        <v>0</v>
      </c>
      <c r="Q4072">
        <v>0</v>
      </c>
      <c r="R4072">
        <v>13</v>
      </c>
      <c r="S4072">
        <v>0</v>
      </c>
      <c r="T4072">
        <v>0</v>
      </c>
      <c r="U4072">
        <v>0</v>
      </c>
      <c r="V4072">
        <v>18</v>
      </c>
    </row>
    <row r="4073" spans="1:22" ht="12.75">
      <c r="B4073">
        <f t="shared" si="73"/>
      </c>
      <c r="G4073" t="s">
        <v>3</v>
      </c>
      <c r="H4073">
        <v>0</v>
      </c>
      <c r="I4073">
        <f>I4061+I4066</f>
        <v>120</v>
      </c>
      <c r="J4073" s="1">
        <f>H4073/I4073</f>
        <v>0</v>
      </c>
      <c r="K4073">
        <v>0</v>
      </c>
      <c r="L4073">
        <v>0</v>
      </c>
      <c r="M4073">
        <v>0</v>
      </c>
      <c r="N4073">
        <v>0</v>
      </c>
      <c r="O4073">
        <v>0</v>
      </c>
      <c r="P4073">
        <v>0</v>
      </c>
      <c r="Q4073">
        <v>0</v>
      </c>
      <c r="R4073">
        <v>0</v>
      </c>
      <c r="S4073">
        <v>0</v>
      </c>
      <c r="T4073">
        <v>0</v>
      </c>
      <c r="U4073">
        <v>0</v>
      </c>
      <c r="V4073">
        <v>0</v>
      </c>
    </row>
    <row r="4074" spans="1:22" ht="12.75">
      <c r="B4074" t="str">
        <f t="shared" si="73"/>
        <v>SEDGWICKTotals:</v>
      </c>
      <c r="C4074" t="s">
        <v>181</v>
      </c>
      <c r="D4074" t="s">
        <v>9</v>
      </c>
      <c r="G4074" t="s">
        <v>4</v>
      </c>
      <c r="H4074">
        <v>0</v>
      </c>
      <c r="I4074">
        <f>I4062+I4067</f>
        <v>120</v>
      </c>
      <c r="J4074" s="1">
        <f>H4074/I4074</f>
        <v>0</v>
      </c>
      <c r="K4074">
        <v>0</v>
      </c>
      <c r="L4074">
        <v>0</v>
      </c>
      <c r="M4074">
        <v>0</v>
      </c>
      <c r="N4074">
        <v>0</v>
      </c>
      <c r="O4074">
        <v>0</v>
      </c>
      <c r="P4074">
        <v>0</v>
      </c>
      <c r="Q4074">
        <v>0</v>
      </c>
      <c r="R4074">
        <v>0</v>
      </c>
      <c r="S4074">
        <v>0</v>
      </c>
      <c r="T4074">
        <v>0</v>
      </c>
      <c r="U4074">
        <v>0</v>
      </c>
      <c r="V4074">
        <v>0</v>
      </c>
    </row>
    <row r="4075" spans="1:22" ht="12.75">
      <c r="B4075">
        <f t="shared" si="73"/>
      </c>
      <c r="G4075" t="s">
        <v>5</v>
      </c>
      <c r="H4075">
        <v>0</v>
      </c>
      <c r="I4075">
        <f>I4063+I4068</f>
        <v>120</v>
      </c>
      <c r="J4075" s="1">
        <f>H4075/I4075</f>
        <v>0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0</v>
      </c>
      <c r="R4075">
        <v>0</v>
      </c>
      <c r="S4075">
        <v>0</v>
      </c>
      <c r="T4075">
        <v>0</v>
      </c>
      <c r="U4075">
        <v>0</v>
      </c>
      <c r="V4075">
        <v>0</v>
      </c>
    </row>
    <row r="4076" spans="1:2" ht="12.75">
      <c r="A4076" t="s">
        <v>259</v>
      </c>
      <c r="B4076">
        <f t="shared" si="73"/>
      </c>
    </row>
    <row r="4077" spans="1:2" ht="12.75">
      <c r="B4077">
        <f t="shared" si="73"/>
      </c>
    </row>
    <row r="4078" spans="1:2" ht="12.75">
      <c r="B4078">
        <f t="shared" si="73"/>
      </c>
    </row>
    <row r="4079" spans="1:22" ht="12.75">
      <c r="B4079">
        <f t="shared" si="73"/>
      </c>
      <c r="G4079" t="s">
        <v>2</v>
      </c>
      <c r="H4079">
        <v>80</v>
      </c>
      <c r="I4079">
        <f>I4072+I4053</f>
        <v>485</v>
      </c>
      <c r="J4079" s="1">
        <f>H4079/I4079</f>
        <v>0.16494845360824742</v>
      </c>
      <c r="K4079">
        <v>1</v>
      </c>
      <c r="L4079">
        <v>0</v>
      </c>
      <c r="M4079">
        <v>2</v>
      </c>
      <c r="N4079">
        <v>5</v>
      </c>
      <c r="O4079">
        <v>0</v>
      </c>
      <c r="P4079">
        <v>0</v>
      </c>
      <c r="Q4079">
        <v>0</v>
      </c>
      <c r="R4079">
        <v>28</v>
      </c>
      <c r="S4079">
        <v>3</v>
      </c>
      <c r="T4079">
        <v>0</v>
      </c>
      <c r="U4079">
        <v>0</v>
      </c>
      <c r="V4079">
        <v>41</v>
      </c>
    </row>
    <row r="4080" spans="1:22" ht="12.75">
      <c r="B4080">
        <f t="shared" si="73"/>
      </c>
      <c r="G4080" t="s">
        <v>3</v>
      </c>
      <c r="H4080">
        <v>0</v>
      </c>
      <c r="I4080">
        <f>I4073+I4054</f>
        <v>485</v>
      </c>
      <c r="J4080" s="1">
        <f>H4080/I4080</f>
        <v>0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0</v>
      </c>
      <c r="S4080">
        <v>0</v>
      </c>
      <c r="T4080">
        <v>0</v>
      </c>
      <c r="U4080">
        <v>0</v>
      </c>
      <c r="V4080">
        <v>0</v>
      </c>
    </row>
    <row r="4081" spans="1:22" ht="12.75">
      <c r="B4081">
        <f t="shared" si="73"/>
      </c>
      <c r="G4081" t="s">
        <v>4</v>
      </c>
      <c r="H4081">
        <v>0</v>
      </c>
      <c r="I4081">
        <f>I4074+I4055</f>
        <v>485</v>
      </c>
      <c r="J4081" s="1">
        <f>H4081/I4081</f>
        <v>0</v>
      </c>
      <c r="K4081">
        <v>0</v>
      </c>
      <c r="L4081">
        <v>0</v>
      </c>
      <c r="M4081">
        <v>0</v>
      </c>
      <c r="N4081">
        <v>0</v>
      </c>
      <c r="O4081">
        <v>0</v>
      </c>
      <c r="P4081">
        <v>0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</row>
    <row r="4082" spans="1:22" ht="12.75">
      <c r="B4082" t="str">
        <f t="shared" si="73"/>
        <v>SUMMIT</v>
      </c>
      <c r="C4082" t="s">
        <v>183</v>
      </c>
      <c r="G4082" t="s">
        <v>5</v>
      </c>
      <c r="H4082">
        <v>5</v>
      </c>
      <c r="I4082">
        <f>I4075+I4056</f>
        <v>485</v>
      </c>
      <c r="J4082" s="1">
        <f>H4082/I4082</f>
        <v>0.010309278350515464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0</v>
      </c>
      <c r="T4082">
        <v>0</v>
      </c>
      <c r="U4082">
        <v>0</v>
      </c>
      <c r="V4082">
        <v>0</v>
      </c>
    </row>
    <row r="4083" spans="1:2" ht="12.75">
      <c r="B4083">
        <f t="shared" si="73"/>
      </c>
    </row>
    <row r="4084" spans="1:2" ht="12.75">
      <c r="A4084" t="s">
        <v>183</v>
      </c>
      <c r="B4084">
        <f t="shared" si="73"/>
      </c>
    </row>
    <row r="4085" spans="1:4" ht="12.75">
      <c r="B4085" t="str">
        <f t="shared" si="73"/>
        <v>3000SUMMIT</v>
      </c>
      <c r="C4085">
        <v>3000</v>
      </c>
      <c r="D4085" t="s">
        <v>183</v>
      </c>
    </row>
    <row r="4086" spans="1:2" ht="12.75">
      <c r="B4086">
        <f t="shared" si="73"/>
      </c>
    </row>
    <row r="4087" spans="1:2" ht="12.75">
      <c r="A4087" t="s">
        <v>655</v>
      </c>
      <c r="B4087">
        <f t="shared" si="73"/>
      </c>
    </row>
    <row r="4088" spans="1:2" ht="12.75">
      <c r="B4088">
        <f t="shared" si="73"/>
      </c>
    </row>
    <row r="4089" spans="1:2" ht="12.75">
      <c r="B4089">
        <f aca="true" t="shared" si="74" ref="B4089:B4147">CONCATENATE(C4089,D4089,E4089)</f>
      </c>
    </row>
    <row r="4090" spans="1:22" ht="12.75">
      <c r="B4090">
        <f t="shared" si="74"/>
      </c>
      <c r="F4090" t="s">
        <v>1</v>
      </c>
      <c r="G4090" t="s">
        <v>2</v>
      </c>
      <c r="H4090">
        <v>21</v>
      </c>
      <c r="I4090">
        <v>1351</v>
      </c>
      <c r="J4090" s="1">
        <f>H4090/I4090</f>
        <v>0.015544041450777202</v>
      </c>
      <c r="K4090">
        <v>0</v>
      </c>
      <c r="L4090">
        <v>0</v>
      </c>
      <c r="M4090">
        <v>0</v>
      </c>
      <c r="N4090">
        <v>2</v>
      </c>
      <c r="O4090">
        <v>0</v>
      </c>
      <c r="P4090">
        <v>0</v>
      </c>
      <c r="Q4090">
        <v>0</v>
      </c>
      <c r="R4090">
        <v>0</v>
      </c>
      <c r="S4090">
        <v>0</v>
      </c>
      <c r="T4090">
        <v>0</v>
      </c>
      <c r="U4090">
        <v>0</v>
      </c>
      <c r="V4090">
        <v>19</v>
      </c>
    </row>
    <row r="4091" spans="1:22" ht="12.75">
      <c r="B4091">
        <f t="shared" si="74"/>
      </c>
      <c r="G4091" t="s">
        <v>3</v>
      </c>
      <c r="H4091">
        <v>0</v>
      </c>
      <c r="I4091">
        <v>1351</v>
      </c>
      <c r="J4091" s="1">
        <f>H4091/I4091</f>
        <v>0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  <c r="T4091">
        <v>0</v>
      </c>
      <c r="U4091">
        <v>0</v>
      </c>
      <c r="V4091">
        <v>0</v>
      </c>
    </row>
    <row r="4092" spans="1:22" ht="12.75">
      <c r="B4092">
        <f t="shared" si="74"/>
      </c>
      <c r="G4092" t="s">
        <v>4</v>
      </c>
      <c r="H4092">
        <v>1</v>
      </c>
      <c r="I4092">
        <v>1351</v>
      </c>
      <c r="J4092" s="1">
        <f>H4092/I4092</f>
        <v>0.0007401924500370096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  <c r="T4092">
        <v>0</v>
      </c>
      <c r="U4092">
        <v>0</v>
      </c>
      <c r="V4092">
        <v>1</v>
      </c>
    </row>
    <row r="4093" spans="1:22" ht="12.75">
      <c r="B4093">
        <f t="shared" si="74"/>
      </c>
      <c r="G4093" t="s">
        <v>5</v>
      </c>
      <c r="H4093">
        <v>1</v>
      </c>
      <c r="I4093">
        <v>1351</v>
      </c>
      <c r="J4093" s="1">
        <f>H4093/I4093</f>
        <v>0.0007401924500370096</v>
      </c>
      <c r="K4093">
        <v>0</v>
      </c>
      <c r="L4093">
        <v>0</v>
      </c>
      <c r="M4093">
        <v>0</v>
      </c>
      <c r="N4093">
        <v>1</v>
      </c>
      <c r="O4093">
        <v>0</v>
      </c>
      <c r="P4093">
        <v>0</v>
      </c>
      <c r="Q4093">
        <v>0</v>
      </c>
      <c r="R4093">
        <v>0</v>
      </c>
      <c r="S4093">
        <v>0</v>
      </c>
      <c r="T4093">
        <v>0</v>
      </c>
      <c r="U4093">
        <v>0</v>
      </c>
      <c r="V4093">
        <v>0</v>
      </c>
    </row>
    <row r="4094" spans="1:2" ht="12.75">
      <c r="B4094">
        <f t="shared" si="74"/>
      </c>
    </row>
    <row r="4095" spans="1:22" ht="12.75">
      <c r="B4095">
        <f t="shared" si="74"/>
      </c>
      <c r="F4095" t="s">
        <v>6</v>
      </c>
      <c r="G4095" t="s">
        <v>2</v>
      </c>
      <c r="H4095">
        <v>50</v>
      </c>
      <c r="I4095">
        <v>738</v>
      </c>
      <c r="J4095" s="1">
        <f>H4095/I4095</f>
        <v>0.06775067750677506</v>
      </c>
      <c r="K4095">
        <v>6</v>
      </c>
      <c r="L4095">
        <v>2</v>
      </c>
      <c r="M4095">
        <v>1</v>
      </c>
      <c r="N4095">
        <v>27</v>
      </c>
      <c r="O4095">
        <v>0</v>
      </c>
      <c r="P4095">
        <v>0</v>
      </c>
      <c r="Q4095">
        <v>0</v>
      </c>
      <c r="R4095">
        <v>0</v>
      </c>
      <c r="S4095">
        <v>0</v>
      </c>
      <c r="T4095">
        <v>0</v>
      </c>
      <c r="U4095">
        <v>0</v>
      </c>
      <c r="V4095">
        <v>8</v>
      </c>
    </row>
    <row r="4096" spans="1:22" ht="12.75">
      <c r="B4096">
        <f t="shared" si="74"/>
      </c>
      <c r="G4096" t="s">
        <v>3</v>
      </c>
      <c r="H4096">
        <v>0</v>
      </c>
      <c r="I4096">
        <v>738</v>
      </c>
      <c r="J4096" s="1">
        <f>H4096/I4096</f>
        <v>0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  <c r="Q4096">
        <v>0</v>
      </c>
      <c r="R4096">
        <v>0</v>
      </c>
      <c r="S4096">
        <v>0</v>
      </c>
      <c r="T4096">
        <v>0</v>
      </c>
      <c r="U4096">
        <v>0</v>
      </c>
      <c r="V4096">
        <v>0</v>
      </c>
    </row>
    <row r="4097" spans="1:22" ht="12.75">
      <c r="B4097">
        <f t="shared" si="74"/>
      </c>
      <c r="G4097" t="s">
        <v>4</v>
      </c>
      <c r="H4097">
        <v>13</v>
      </c>
      <c r="I4097">
        <v>738</v>
      </c>
      <c r="J4097" s="1">
        <f>H4097/I4097</f>
        <v>0.017615176151761516</v>
      </c>
      <c r="K4097">
        <v>5</v>
      </c>
      <c r="L4097">
        <v>2</v>
      </c>
      <c r="M4097">
        <v>0</v>
      </c>
      <c r="N4097">
        <v>5</v>
      </c>
      <c r="O4097">
        <v>1</v>
      </c>
      <c r="P4097">
        <v>0</v>
      </c>
      <c r="Q4097">
        <v>0</v>
      </c>
      <c r="R4097">
        <v>0</v>
      </c>
      <c r="S4097">
        <v>0</v>
      </c>
      <c r="T4097">
        <v>0</v>
      </c>
      <c r="U4097">
        <v>0</v>
      </c>
      <c r="V4097">
        <v>0</v>
      </c>
    </row>
    <row r="4098" spans="1:22" ht="12.75">
      <c r="B4098">
        <f t="shared" si="74"/>
      </c>
      <c r="G4098" t="s">
        <v>5</v>
      </c>
      <c r="H4098">
        <v>8</v>
      </c>
      <c r="I4098">
        <v>738</v>
      </c>
      <c r="J4098" s="1">
        <f>H4098/I4098</f>
        <v>0.01084010840108401</v>
      </c>
      <c r="K4098">
        <v>0</v>
      </c>
      <c r="L4098">
        <v>0</v>
      </c>
      <c r="M4098">
        <v>0</v>
      </c>
      <c r="N4098">
        <v>0</v>
      </c>
      <c r="O4098">
        <v>1</v>
      </c>
      <c r="P4098">
        <v>0</v>
      </c>
      <c r="Q4098">
        <v>0</v>
      </c>
      <c r="R4098">
        <v>0</v>
      </c>
      <c r="S4098">
        <v>0</v>
      </c>
      <c r="T4098">
        <v>0</v>
      </c>
      <c r="U4098">
        <v>0</v>
      </c>
      <c r="V4098">
        <v>7</v>
      </c>
    </row>
    <row r="4099" spans="1:2" ht="12.75">
      <c r="B4099">
        <f t="shared" si="74"/>
      </c>
    </row>
    <row r="4100" spans="1:22" ht="12.75">
      <c r="B4100">
        <f t="shared" si="74"/>
      </c>
      <c r="F4100" t="s">
        <v>7</v>
      </c>
      <c r="G4100" t="s">
        <v>2</v>
      </c>
      <c r="H4100">
        <v>23</v>
      </c>
      <c r="I4100">
        <v>918</v>
      </c>
      <c r="J4100" s="1">
        <f>H4100/I4100</f>
        <v>0.02505446623093682</v>
      </c>
      <c r="K4100">
        <v>5</v>
      </c>
      <c r="L4100">
        <v>1</v>
      </c>
      <c r="M4100">
        <v>10</v>
      </c>
      <c r="N4100">
        <v>0</v>
      </c>
      <c r="O4100">
        <v>0</v>
      </c>
      <c r="P4100">
        <v>0</v>
      </c>
      <c r="Q4100">
        <v>0</v>
      </c>
      <c r="R4100">
        <v>1</v>
      </c>
      <c r="S4100">
        <v>2</v>
      </c>
      <c r="T4100">
        <v>0</v>
      </c>
      <c r="U4100">
        <v>0</v>
      </c>
      <c r="V4100">
        <v>4</v>
      </c>
    </row>
    <row r="4101" spans="1:22" ht="12.75">
      <c r="B4101">
        <f t="shared" si="74"/>
      </c>
      <c r="G4101" t="s">
        <v>3</v>
      </c>
      <c r="H4101">
        <v>2</v>
      </c>
      <c r="I4101">
        <v>918</v>
      </c>
      <c r="J4101" s="1">
        <f>H4101/I4101</f>
        <v>0.002178649237472767</v>
      </c>
      <c r="K4101">
        <v>1</v>
      </c>
      <c r="L4101">
        <v>0</v>
      </c>
      <c r="M4101">
        <v>0</v>
      </c>
      <c r="N4101">
        <v>0</v>
      </c>
      <c r="O4101">
        <v>1</v>
      </c>
      <c r="P4101">
        <v>0</v>
      </c>
      <c r="Q4101">
        <v>0</v>
      </c>
      <c r="R4101">
        <v>0</v>
      </c>
      <c r="S4101">
        <v>0</v>
      </c>
      <c r="T4101">
        <v>0</v>
      </c>
      <c r="U4101">
        <v>0</v>
      </c>
      <c r="V4101">
        <v>0</v>
      </c>
    </row>
    <row r="4102" spans="1:22" ht="12.75">
      <c r="B4102" t="str">
        <f t="shared" si="74"/>
        <v>3000District</v>
      </c>
      <c r="C4102">
        <v>3000</v>
      </c>
      <c r="D4102" t="s">
        <v>8</v>
      </c>
      <c r="G4102" t="s">
        <v>4</v>
      </c>
      <c r="H4102">
        <v>8</v>
      </c>
      <c r="I4102">
        <v>918</v>
      </c>
      <c r="J4102" s="1">
        <f>H4102/I4102</f>
        <v>0.008714596949891068</v>
      </c>
      <c r="K4102">
        <v>5</v>
      </c>
      <c r="L4102">
        <v>1</v>
      </c>
      <c r="M4102">
        <v>0</v>
      </c>
      <c r="N4102">
        <v>0</v>
      </c>
      <c r="O4102">
        <v>1</v>
      </c>
      <c r="P4102">
        <v>0</v>
      </c>
      <c r="Q4102">
        <v>0</v>
      </c>
      <c r="R4102">
        <v>0</v>
      </c>
      <c r="S4102">
        <v>0</v>
      </c>
      <c r="T4102">
        <v>0</v>
      </c>
      <c r="U4102">
        <v>0</v>
      </c>
      <c r="V4102">
        <v>1</v>
      </c>
    </row>
    <row r="4103" spans="1:22" ht="12.75">
      <c r="B4103">
        <f t="shared" si="74"/>
      </c>
      <c r="G4103" t="s">
        <v>5</v>
      </c>
      <c r="H4103">
        <v>4</v>
      </c>
      <c r="I4103">
        <v>918</v>
      </c>
      <c r="J4103" s="1">
        <f>H4103/I4103</f>
        <v>0.004357298474945534</v>
      </c>
      <c r="K4103">
        <v>0</v>
      </c>
      <c r="L4103">
        <v>0</v>
      </c>
      <c r="M4103">
        <v>4</v>
      </c>
      <c r="N4103">
        <v>0</v>
      </c>
      <c r="O4103">
        <v>0</v>
      </c>
      <c r="P4103">
        <v>0</v>
      </c>
      <c r="Q4103">
        <v>0</v>
      </c>
      <c r="R4103">
        <v>0</v>
      </c>
      <c r="S4103">
        <v>0</v>
      </c>
      <c r="T4103">
        <v>0</v>
      </c>
      <c r="U4103">
        <v>0</v>
      </c>
      <c r="V4103">
        <v>0</v>
      </c>
    </row>
    <row r="4104" spans="1:2" ht="12.75">
      <c r="A4104" t="s">
        <v>656</v>
      </c>
      <c r="B4104">
        <f t="shared" si="74"/>
      </c>
    </row>
    <row r="4105" spans="1:2" ht="12.75">
      <c r="B4105">
        <f t="shared" si="74"/>
      </c>
    </row>
    <row r="4106" spans="1:2" ht="12.75">
      <c r="B4106">
        <f t="shared" si="74"/>
      </c>
    </row>
    <row r="4107" spans="1:22" ht="12.75">
      <c r="B4107">
        <f t="shared" si="74"/>
      </c>
      <c r="G4107" t="s">
        <v>2</v>
      </c>
      <c r="H4107">
        <v>94</v>
      </c>
      <c r="I4107">
        <f>I4090+I4095+I4100</f>
        <v>3007</v>
      </c>
      <c r="J4107" s="1">
        <f>H4107/I4107</f>
        <v>0.03126039241769205</v>
      </c>
      <c r="K4107">
        <v>11</v>
      </c>
      <c r="L4107">
        <v>3</v>
      </c>
      <c r="M4107">
        <v>11</v>
      </c>
      <c r="N4107">
        <v>29</v>
      </c>
      <c r="O4107">
        <v>0</v>
      </c>
      <c r="P4107">
        <v>0</v>
      </c>
      <c r="Q4107">
        <v>0</v>
      </c>
      <c r="R4107">
        <v>1</v>
      </c>
      <c r="S4107">
        <v>2</v>
      </c>
      <c r="T4107">
        <v>0</v>
      </c>
      <c r="U4107">
        <v>0</v>
      </c>
      <c r="V4107">
        <v>31</v>
      </c>
    </row>
    <row r="4108" spans="1:22" ht="12.75">
      <c r="B4108">
        <f t="shared" si="74"/>
      </c>
      <c r="G4108" t="s">
        <v>3</v>
      </c>
      <c r="H4108">
        <v>2</v>
      </c>
      <c r="I4108">
        <f>I4091+I4096+I4101</f>
        <v>3007</v>
      </c>
      <c r="J4108" s="1">
        <f>H4108/I4108</f>
        <v>0.0006651147322913202</v>
      </c>
      <c r="K4108">
        <v>1</v>
      </c>
      <c r="L4108">
        <v>0</v>
      </c>
      <c r="M4108">
        <v>0</v>
      </c>
      <c r="N4108">
        <v>0</v>
      </c>
      <c r="O4108">
        <v>1</v>
      </c>
      <c r="P4108">
        <v>0</v>
      </c>
      <c r="Q4108">
        <v>0</v>
      </c>
      <c r="R4108">
        <v>0</v>
      </c>
      <c r="S4108">
        <v>0</v>
      </c>
      <c r="T4108">
        <v>0</v>
      </c>
      <c r="U4108">
        <v>0</v>
      </c>
      <c r="V4108">
        <v>0</v>
      </c>
    </row>
    <row r="4109" spans="1:22" ht="12.75">
      <c r="B4109" t="str">
        <f t="shared" si="74"/>
        <v>SUMMITTotals:</v>
      </c>
      <c r="C4109" t="s">
        <v>183</v>
      </c>
      <c r="D4109" t="s">
        <v>9</v>
      </c>
      <c r="G4109" t="s">
        <v>4</v>
      </c>
      <c r="H4109">
        <v>22</v>
      </c>
      <c r="I4109">
        <f>I4092+I4097+I4102</f>
        <v>3007</v>
      </c>
      <c r="J4109" s="1">
        <f>H4109/I4109</f>
        <v>0.007316262055204523</v>
      </c>
      <c r="K4109">
        <v>10</v>
      </c>
      <c r="L4109">
        <v>3</v>
      </c>
      <c r="M4109">
        <v>0</v>
      </c>
      <c r="N4109">
        <v>5</v>
      </c>
      <c r="O4109">
        <v>1</v>
      </c>
      <c r="P4109">
        <v>0</v>
      </c>
      <c r="Q4109">
        <v>0</v>
      </c>
      <c r="R4109">
        <v>0</v>
      </c>
      <c r="S4109">
        <v>0</v>
      </c>
      <c r="T4109">
        <v>0</v>
      </c>
      <c r="U4109">
        <v>0</v>
      </c>
      <c r="V4109">
        <v>2</v>
      </c>
    </row>
    <row r="4110" spans="1:22" ht="12.75">
      <c r="B4110">
        <f t="shared" si="74"/>
      </c>
      <c r="G4110" t="s">
        <v>5</v>
      </c>
      <c r="H4110">
        <v>13</v>
      </c>
      <c r="I4110">
        <f>I4093+I4098+I4103</f>
        <v>3007</v>
      </c>
      <c r="J4110" s="1">
        <f>H4110/I4110</f>
        <v>0.004323245759893582</v>
      </c>
      <c r="K4110">
        <v>0</v>
      </c>
      <c r="L4110">
        <v>0</v>
      </c>
      <c r="M4110">
        <v>4</v>
      </c>
      <c r="N4110">
        <v>1</v>
      </c>
      <c r="O4110">
        <v>1</v>
      </c>
      <c r="P4110">
        <v>0</v>
      </c>
      <c r="Q4110">
        <v>0</v>
      </c>
      <c r="R4110">
        <v>0</v>
      </c>
      <c r="S4110">
        <v>0</v>
      </c>
      <c r="T4110">
        <v>0</v>
      </c>
      <c r="U4110">
        <v>0</v>
      </c>
      <c r="V4110">
        <v>7</v>
      </c>
    </row>
    <row r="4111" spans="1:2" ht="12.75">
      <c r="A4111" t="s">
        <v>258</v>
      </c>
      <c r="B4111">
        <f t="shared" si="74"/>
      </c>
    </row>
    <row r="4112" spans="1:2" ht="12.75">
      <c r="B4112">
        <f t="shared" si="74"/>
      </c>
    </row>
    <row r="4113" spans="1:2" ht="12.75">
      <c r="B4113">
        <f t="shared" si="74"/>
      </c>
    </row>
    <row r="4114" spans="1:22" ht="12.75">
      <c r="B4114">
        <f t="shared" si="74"/>
      </c>
      <c r="G4114" t="s">
        <v>2</v>
      </c>
      <c r="H4114">
        <v>94</v>
      </c>
      <c r="I4114">
        <f>I4107</f>
        <v>3007</v>
      </c>
      <c r="J4114" s="1">
        <f>H4114/I4114</f>
        <v>0.03126039241769205</v>
      </c>
      <c r="K4114">
        <v>11</v>
      </c>
      <c r="L4114">
        <v>3</v>
      </c>
      <c r="M4114">
        <v>11</v>
      </c>
      <c r="N4114">
        <v>29</v>
      </c>
      <c r="O4114">
        <v>0</v>
      </c>
      <c r="P4114">
        <v>0</v>
      </c>
      <c r="Q4114">
        <v>0</v>
      </c>
      <c r="R4114">
        <v>1</v>
      </c>
      <c r="S4114">
        <v>2</v>
      </c>
      <c r="T4114">
        <v>0</v>
      </c>
      <c r="U4114">
        <v>0</v>
      </c>
      <c r="V4114">
        <v>31</v>
      </c>
    </row>
    <row r="4115" spans="1:22" ht="12.75">
      <c r="B4115">
        <f t="shared" si="74"/>
      </c>
      <c r="G4115" t="s">
        <v>3</v>
      </c>
      <c r="H4115">
        <v>2</v>
      </c>
      <c r="I4115">
        <f>I4108</f>
        <v>3007</v>
      </c>
      <c r="J4115" s="1">
        <f>H4115/I4115</f>
        <v>0.0006651147322913202</v>
      </c>
      <c r="K4115">
        <v>1</v>
      </c>
      <c r="L4115">
        <v>0</v>
      </c>
      <c r="M4115">
        <v>0</v>
      </c>
      <c r="N4115">
        <v>0</v>
      </c>
      <c r="O4115">
        <v>1</v>
      </c>
      <c r="P4115">
        <v>0</v>
      </c>
      <c r="Q4115">
        <v>0</v>
      </c>
      <c r="R4115">
        <v>0</v>
      </c>
      <c r="S4115">
        <v>0</v>
      </c>
      <c r="T4115">
        <v>0</v>
      </c>
      <c r="U4115">
        <v>0</v>
      </c>
      <c r="V4115">
        <v>0</v>
      </c>
    </row>
    <row r="4116" spans="1:22" ht="12.75">
      <c r="B4116">
        <f t="shared" si="74"/>
      </c>
      <c r="G4116" t="s">
        <v>4</v>
      </c>
      <c r="H4116">
        <v>22</v>
      </c>
      <c r="I4116">
        <f>I4109</f>
        <v>3007</v>
      </c>
      <c r="J4116" s="1">
        <f>H4116/I4116</f>
        <v>0.007316262055204523</v>
      </c>
      <c r="K4116">
        <v>10</v>
      </c>
      <c r="L4116">
        <v>3</v>
      </c>
      <c r="M4116">
        <v>0</v>
      </c>
      <c r="N4116">
        <v>5</v>
      </c>
      <c r="O4116">
        <v>2</v>
      </c>
      <c r="P4116">
        <v>0</v>
      </c>
      <c r="Q4116">
        <v>0</v>
      </c>
      <c r="R4116">
        <v>0</v>
      </c>
      <c r="S4116">
        <v>0</v>
      </c>
      <c r="T4116">
        <v>0</v>
      </c>
      <c r="U4116">
        <v>0</v>
      </c>
      <c r="V4116">
        <v>2</v>
      </c>
    </row>
    <row r="4117" spans="1:22" ht="12.75">
      <c r="B4117">
        <f t="shared" si="74"/>
      </c>
      <c r="G4117" t="s">
        <v>5</v>
      </c>
      <c r="H4117">
        <v>13</v>
      </c>
      <c r="I4117">
        <f>I4110</f>
        <v>3007</v>
      </c>
      <c r="J4117" s="1">
        <f>H4117/I4117</f>
        <v>0.004323245759893582</v>
      </c>
      <c r="K4117">
        <v>0</v>
      </c>
      <c r="L4117">
        <v>0</v>
      </c>
      <c r="M4117">
        <v>4</v>
      </c>
      <c r="N4117">
        <v>1</v>
      </c>
      <c r="O4117">
        <v>1</v>
      </c>
      <c r="P4117">
        <v>0</v>
      </c>
      <c r="Q4117">
        <v>0</v>
      </c>
      <c r="R4117">
        <v>0</v>
      </c>
      <c r="S4117">
        <v>0</v>
      </c>
      <c r="T4117">
        <v>0</v>
      </c>
      <c r="U4117">
        <v>0</v>
      </c>
      <c r="V4117">
        <v>7</v>
      </c>
    </row>
    <row r="4118" spans="1:3" ht="12.75">
      <c r="B4118" t="str">
        <f t="shared" si="74"/>
        <v>TELLER</v>
      </c>
      <c r="C4118" t="s">
        <v>184</v>
      </c>
    </row>
    <row r="4119" spans="1:2" ht="12.75">
      <c r="B4119">
        <f t="shared" si="74"/>
      </c>
    </row>
    <row r="4120" spans="1:2" ht="12.75">
      <c r="A4120" t="s">
        <v>184</v>
      </c>
      <c r="B4120">
        <f t="shared" si="74"/>
      </c>
    </row>
    <row r="4121" spans="1:4" ht="12.75">
      <c r="B4121" t="str">
        <f t="shared" si="74"/>
        <v>3010CRIPPLE</v>
      </c>
      <c r="C4121">
        <v>3010</v>
      </c>
      <c r="D4121" t="s">
        <v>185</v>
      </c>
    </row>
    <row r="4122" spans="1:2" ht="12.75">
      <c r="B4122">
        <f t="shared" si="74"/>
      </c>
    </row>
    <row r="4123" spans="1:2" ht="12.75">
      <c r="A4123" t="s">
        <v>648</v>
      </c>
      <c r="B4123">
        <f t="shared" si="74"/>
      </c>
    </row>
    <row r="4124" spans="1:2" ht="12.75">
      <c r="B4124">
        <f t="shared" si="74"/>
      </c>
    </row>
    <row r="4125" spans="1:2" ht="12.75">
      <c r="B4125">
        <f t="shared" si="74"/>
      </c>
    </row>
    <row r="4126" spans="1:22" ht="12.75">
      <c r="B4126">
        <f t="shared" si="74"/>
      </c>
      <c r="F4126" t="s">
        <v>1</v>
      </c>
      <c r="G4126" t="s">
        <v>2</v>
      </c>
      <c r="H4126">
        <v>32</v>
      </c>
      <c r="I4126">
        <v>342</v>
      </c>
      <c r="J4126" s="1">
        <f aca="true" t="shared" si="75" ref="J4126:J4134">H4126/I4126</f>
        <v>0.0935672514619883</v>
      </c>
      <c r="K4126">
        <v>0</v>
      </c>
      <c r="L4126">
        <v>0</v>
      </c>
      <c r="M4126">
        <v>2</v>
      </c>
      <c r="N4126">
        <v>2</v>
      </c>
      <c r="O4126">
        <v>0</v>
      </c>
      <c r="P4126">
        <v>0</v>
      </c>
      <c r="Q4126">
        <v>0</v>
      </c>
      <c r="R4126">
        <v>4</v>
      </c>
      <c r="S4126">
        <v>23</v>
      </c>
      <c r="T4126">
        <v>1</v>
      </c>
      <c r="U4126">
        <v>0</v>
      </c>
      <c r="V4126">
        <v>0</v>
      </c>
    </row>
    <row r="4127" spans="1:22" ht="12.75">
      <c r="B4127">
        <f t="shared" si="74"/>
      </c>
      <c r="G4127" t="s">
        <v>3</v>
      </c>
      <c r="H4127">
        <v>0</v>
      </c>
      <c r="I4127">
        <v>342</v>
      </c>
      <c r="J4127" s="1">
        <f t="shared" si="75"/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0</v>
      </c>
      <c r="T4127">
        <v>0</v>
      </c>
      <c r="U4127">
        <v>0</v>
      </c>
      <c r="V4127">
        <v>0</v>
      </c>
    </row>
    <row r="4128" spans="1:22" ht="12.75">
      <c r="B4128">
        <f t="shared" si="74"/>
      </c>
      <c r="G4128" t="s">
        <v>4</v>
      </c>
      <c r="H4128">
        <v>1</v>
      </c>
      <c r="I4128">
        <v>342</v>
      </c>
      <c r="J4128" s="1">
        <f t="shared" si="75"/>
        <v>0.0029239766081871343</v>
      </c>
      <c r="K4128">
        <v>1</v>
      </c>
      <c r="L4128">
        <v>0</v>
      </c>
      <c r="M4128">
        <v>0</v>
      </c>
      <c r="N4128">
        <v>0</v>
      </c>
      <c r="O4128">
        <v>0</v>
      </c>
      <c r="P4128">
        <v>0</v>
      </c>
      <c r="Q4128">
        <v>0</v>
      </c>
      <c r="R4128">
        <v>0</v>
      </c>
      <c r="S4128">
        <v>0</v>
      </c>
      <c r="T4128">
        <v>0</v>
      </c>
      <c r="U4128">
        <v>0</v>
      </c>
      <c r="V4128">
        <v>0</v>
      </c>
    </row>
    <row r="4129" spans="1:22" ht="12.75">
      <c r="B4129">
        <f t="shared" si="74"/>
      </c>
      <c r="G4129" t="s">
        <v>5</v>
      </c>
      <c r="H4129">
        <v>0</v>
      </c>
      <c r="I4129">
        <v>342</v>
      </c>
      <c r="J4129" s="1">
        <f t="shared" si="75"/>
        <v>0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0</v>
      </c>
      <c r="R4129">
        <v>0</v>
      </c>
      <c r="S4129">
        <v>0</v>
      </c>
      <c r="T4129">
        <v>0</v>
      </c>
      <c r="U4129">
        <v>0</v>
      </c>
      <c r="V4129">
        <v>0</v>
      </c>
    </row>
    <row r="4130" spans="1:2" ht="12.75">
      <c r="B4130">
        <f t="shared" si="74"/>
      </c>
    </row>
    <row r="4131" spans="1:22" ht="12.75">
      <c r="B4131">
        <f t="shared" si="74"/>
      </c>
      <c r="F4131" t="s">
        <v>7</v>
      </c>
      <c r="G4131" t="s">
        <v>2</v>
      </c>
      <c r="H4131">
        <v>46</v>
      </c>
      <c r="I4131">
        <v>349</v>
      </c>
      <c r="J4131" s="1">
        <f t="shared" si="75"/>
        <v>0.1318051575931232</v>
      </c>
      <c r="K4131">
        <v>10</v>
      </c>
      <c r="L4131">
        <v>2</v>
      </c>
      <c r="M4131">
        <v>12</v>
      </c>
      <c r="N4131">
        <v>9</v>
      </c>
      <c r="O4131">
        <v>0</v>
      </c>
      <c r="P4131">
        <v>0</v>
      </c>
      <c r="Q4131">
        <v>0</v>
      </c>
      <c r="R4131">
        <v>2</v>
      </c>
      <c r="S4131">
        <v>0</v>
      </c>
      <c r="T4131">
        <v>1</v>
      </c>
      <c r="U4131">
        <v>0</v>
      </c>
      <c r="V4131">
        <v>10</v>
      </c>
    </row>
    <row r="4132" spans="1:22" ht="12.75">
      <c r="B4132">
        <f t="shared" si="74"/>
      </c>
      <c r="G4132" t="s">
        <v>3</v>
      </c>
      <c r="H4132">
        <v>2</v>
      </c>
      <c r="I4132">
        <v>349</v>
      </c>
      <c r="J4132" s="1">
        <f t="shared" si="75"/>
        <v>0.0057306590257879654</v>
      </c>
      <c r="K4132">
        <v>2</v>
      </c>
      <c r="L4132">
        <v>0</v>
      </c>
      <c r="M4132">
        <v>0</v>
      </c>
      <c r="N4132">
        <v>0</v>
      </c>
      <c r="O4132">
        <v>0</v>
      </c>
      <c r="P4132">
        <v>0</v>
      </c>
      <c r="Q4132">
        <v>0</v>
      </c>
      <c r="R4132">
        <v>0</v>
      </c>
      <c r="S4132">
        <v>0</v>
      </c>
      <c r="T4132">
        <v>0</v>
      </c>
      <c r="U4132">
        <v>0</v>
      </c>
      <c r="V4132">
        <v>0</v>
      </c>
    </row>
    <row r="4133" spans="1:22" ht="12.75">
      <c r="B4133" t="str">
        <f t="shared" si="74"/>
        <v>3010District</v>
      </c>
      <c r="C4133">
        <v>3010</v>
      </c>
      <c r="D4133" t="s">
        <v>8</v>
      </c>
      <c r="G4133" t="s">
        <v>4</v>
      </c>
      <c r="H4133">
        <v>0</v>
      </c>
      <c r="I4133">
        <v>349</v>
      </c>
      <c r="J4133" s="1">
        <f t="shared" si="75"/>
        <v>0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0</v>
      </c>
      <c r="R4133">
        <v>0</v>
      </c>
      <c r="S4133">
        <v>0</v>
      </c>
      <c r="T4133">
        <v>0</v>
      </c>
      <c r="U4133">
        <v>0</v>
      </c>
      <c r="V4133">
        <v>0</v>
      </c>
    </row>
    <row r="4134" spans="1:22" ht="12.75">
      <c r="B4134">
        <f t="shared" si="74"/>
      </c>
      <c r="G4134" t="s">
        <v>5</v>
      </c>
      <c r="H4134">
        <v>15</v>
      </c>
      <c r="I4134">
        <v>349</v>
      </c>
      <c r="J4134" s="1">
        <f t="shared" si="75"/>
        <v>0.04297994269340974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0</v>
      </c>
      <c r="R4134">
        <v>0</v>
      </c>
      <c r="S4134">
        <v>0</v>
      </c>
      <c r="T4134">
        <v>0</v>
      </c>
      <c r="U4134">
        <v>0</v>
      </c>
      <c r="V4134">
        <v>15</v>
      </c>
    </row>
    <row r="4135" spans="1:2" ht="12.75">
      <c r="A4135" t="s">
        <v>650</v>
      </c>
      <c r="B4135">
        <f t="shared" si="74"/>
      </c>
    </row>
    <row r="4136" spans="1:2" ht="12.75">
      <c r="B4136">
        <f t="shared" si="74"/>
      </c>
    </row>
    <row r="4137" spans="1:2" ht="12.75">
      <c r="B4137">
        <f t="shared" si="74"/>
      </c>
    </row>
    <row r="4138" spans="1:22" ht="12.75">
      <c r="B4138">
        <f t="shared" si="74"/>
      </c>
      <c r="G4138" t="s">
        <v>2</v>
      </c>
      <c r="H4138">
        <v>78</v>
      </c>
      <c r="I4138">
        <f>I4126+I4131</f>
        <v>691</v>
      </c>
      <c r="J4138" s="1">
        <f>H4138/I4138</f>
        <v>0.11287988422575977</v>
      </c>
      <c r="K4138">
        <v>10</v>
      </c>
      <c r="L4138">
        <v>2</v>
      </c>
      <c r="M4138">
        <v>14</v>
      </c>
      <c r="N4138">
        <v>11</v>
      </c>
      <c r="O4138">
        <v>0</v>
      </c>
      <c r="P4138">
        <v>0</v>
      </c>
      <c r="Q4138">
        <v>0</v>
      </c>
      <c r="R4138">
        <v>6</v>
      </c>
      <c r="S4138">
        <v>23</v>
      </c>
      <c r="T4138">
        <v>2</v>
      </c>
      <c r="U4138">
        <v>0</v>
      </c>
      <c r="V4138">
        <v>10</v>
      </c>
    </row>
    <row r="4139" spans="1:22" ht="12.75">
      <c r="B4139">
        <f t="shared" si="74"/>
      </c>
      <c r="G4139" t="s">
        <v>3</v>
      </c>
      <c r="H4139">
        <v>2</v>
      </c>
      <c r="I4139">
        <f>I4127+I4132</f>
        <v>691</v>
      </c>
      <c r="J4139" s="1">
        <f>H4139/I4139</f>
        <v>0.002894356005788712</v>
      </c>
      <c r="K4139">
        <v>2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0</v>
      </c>
      <c r="R4139">
        <v>0</v>
      </c>
      <c r="S4139">
        <v>0</v>
      </c>
      <c r="T4139">
        <v>0</v>
      </c>
      <c r="U4139">
        <v>0</v>
      </c>
      <c r="V4139">
        <v>0</v>
      </c>
    </row>
    <row r="4140" spans="1:22" ht="12.75">
      <c r="B4140" t="str">
        <f t="shared" si="74"/>
        <v>3020WOODLAND</v>
      </c>
      <c r="C4140">
        <v>3020</v>
      </c>
      <c r="D4140" t="s">
        <v>186</v>
      </c>
      <c r="G4140" t="s">
        <v>4</v>
      </c>
      <c r="H4140">
        <v>1</v>
      </c>
      <c r="I4140">
        <f>I4128+I4133</f>
        <v>691</v>
      </c>
      <c r="J4140" s="1">
        <f>H4140/I4140</f>
        <v>0.001447178002894356</v>
      </c>
      <c r="K4140">
        <v>1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0</v>
      </c>
      <c r="R4140">
        <v>0</v>
      </c>
      <c r="S4140">
        <v>0</v>
      </c>
      <c r="T4140">
        <v>0</v>
      </c>
      <c r="U4140">
        <v>0</v>
      </c>
      <c r="V4140">
        <v>0</v>
      </c>
    </row>
    <row r="4141" spans="1:22" ht="12.75">
      <c r="B4141">
        <f t="shared" si="74"/>
      </c>
      <c r="G4141" t="s">
        <v>5</v>
      </c>
      <c r="H4141">
        <v>15</v>
      </c>
      <c r="I4141">
        <f>I4129+I4134</f>
        <v>691</v>
      </c>
      <c r="J4141" s="1">
        <f>H4141/I4141</f>
        <v>0.02170767004341534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0</v>
      </c>
      <c r="R4141">
        <v>0</v>
      </c>
      <c r="S4141">
        <v>0</v>
      </c>
      <c r="T4141">
        <v>0</v>
      </c>
      <c r="U4141">
        <v>0</v>
      </c>
      <c r="V4141">
        <v>15</v>
      </c>
    </row>
    <row r="4142" spans="1:2" ht="12.75">
      <c r="A4142" t="s">
        <v>649</v>
      </c>
      <c r="B4142">
        <f t="shared" si="74"/>
      </c>
    </row>
    <row r="4143" spans="1:2" ht="12.75">
      <c r="B4143">
        <f t="shared" si="74"/>
      </c>
    </row>
    <row r="4144" spans="1:2" ht="12.75">
      <c r="B4144">
        <f t="shared" si="74"/>
      </c>
    </row>
    <row r="4145" spans="1:22" ht="12.75">
      <c r="B4145">
        <f t="shared" si="74"/>
      </c>
      <c r="F4145" t="s">
        <v>1</v>
      </c>
      <c r="G4145" t="s">
        <v>2</v>
      </c>
      <c r="H4145">
        <v>14</v>
      </c>
      <c r="I4145">
        <v>1282</v>
      </c>
      <c r="J4145" s="1">
        <f>H4145/I4145</f>
        <v>0.0109204368174727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0</v>
      </c>
      <c r="R4145">
        <v>0</v>
      </c>
      <c r="S4145">
        <v>9</v>
      </c>
      <c r="T4145">
        <v>0</v>
      </c>
      <c r="U4145">
        <v>0</v>
      </c>
      <c r="V4145">
        <v>5</v>
      </c>
    </row>
    <row r="4146" spans="1:22" ht="12.75">
      <c r="B4146">
        <f t="shared" si="74"/>
      </c>
      <c r="G4146" t="s">
        <v>3</v>
      </c>
      <c r="H4146">
        <v>0</v>
      </c>
      <c r="I4146">
        <v>1282</v>
      </c>
      <c r="J4146" s="1">
        <f>H4146/I4146</f>
        <v>0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  <c r="Q4146">
        <v>0</v>
      </c>
      <c r="R4146">
        <v>0</v>
      </c>
      <c r="S4146">
        <v>0</v>
      </c>
      <c r="T4146">
        <v>0</v>
      </c>
      <c r="U4146">
        <v>0</v>
      </c>
      <c r="V4146">
        <v>0</v>
      </c>
    </row>
    <row r="4147" spans="1:22" ht="12.75">
      <c r="B4147">
        <f t="shared" si="74"/>
      </c>
      <c r="G4147" t="s">
        <v>4</v>
      </c>
      <c r="H4147">
        <v>0</v>
      </c>
      <c r="I4147">
        <v>1282</v>
      </c>
      <c r="J4147" s="1">
        <f>H4147/I4147</f>
        <v>0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  <c r="Q4147">
        <v>0</v>
      </c>
      <c r="R4147">
        <v>0</v>
      </c>
      <c r="S4147">
        <v>0</v>
      </c>
      <c r="T4147">
        <v>0</v>
      </c>
      <c r="U4147">
        <v>0</v>
      </c>
      <c r="V4147">
        <v>0</v>
      </c>
    </row>
    <row r="4148" spans="1:22" ht="12.75">
      <c r="B4148">
        <f aca="true" t="shared" si="76" ref="B4148:B4201">CONCATENATE(C4148,D4148,E4148)</f>
      </c>
      <c r="G4148" t="s">
        <v>5</v>
      </c>
      <c r="H4148">
        <v>0</v>
      </c>
      <c r="I4148">
        <v>1282</v>
      </c>
      <c r="J4148" s="1">
        <f>H4148/I4148</f>
        <v>0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  <c r="Q4148">
        <v>0</v>
      </c>
      <c r="R4148">
        <v>0</v>
      </c>
      <c r="S4148">
        <v>0</v>
      </c>
      <c r="T4148">
        <v>0</v>
      </c>
      <c r="U4148">
        <v>0</v>
      </c>
      <c r="V4148">
        <v>0</v>
      </c>
    </row>
    <row r="4149" spans="1:2" ht="12.75">
      <c r="B4149">
        <f t="shared" si="76"/>
      </c>
    </row>
    <row r="4150" spans="1:22" ht="12.75">
      <c r="B4150">
        <f t="shared" si="76"/>
      </c>
      <c r="F4150" t="s">
        <v>6</v>
      </c>
      <c r="G4150" t="s">
        <v>2</v>
      </c>
      <c r="H4150">
        <v>117</v>
      </c>
      <c r="I4150">
        <v>895</v>
      </c>
      <c r="J4150" s="1">
        <f>H4150/I4150</f>
        <v>0.13072625698324022</v>
      </c>
      <c r="K4150">
        <v>3</v>
      </c>
      <c r="L4150">
        <v>0</v>
      </c>
      <c r="M4150">
        <v>2</v>
      </c>
      <c r="N4150">
        <v>0</v>
      </c>
      <c r="O4150">
        <v>0</v>
      </c>
      <c r="P4150">
        <v>0</v>
      </c>
      <c r="Q4150">
        <v>0</v>
      </c>
      <c r="R4150">
        <v>0</v>
      </c>
      <c r="S4150">
        <v>0</v>
      </c>
      <c r="T4150">
        <v>0</v>
      </c>
      <c r="U4150">
        <v>0</v>
      </c>
      <c r="V4150">
        <v>112</v>
      </c>
    </row>
    <row r="4151" spans="1:22" ht="12.75">
      <c r="B4151">
        <f t="shared" si="76"/>
      </c>
      <c r="G4151" t="s">
        <v>3</v>
      </c>
      <c r="H4151">
        <v>2</v>
      </c>
      <c r="I4151">
        <v>895</v>
      </c>
      <c r="J4151" s="1">
        <f>H4151/I4151</f>
        <v>0.0022346368715083797</v>
      </c>
      <c r="K4151">
        <v>1</v>
      </c>
      <c r="L4151">
        <v>0</v>
      </c>
      <c r="M4151">
        <v>0</v>
      </c>
      <c r="N4151">
        <v>0</v>
      </c>
      <c r="O4151">
        <v>0</v>
      </c>
      <c r="P4151">
        <v>0</v>
      </c>
      <c r="Q4151">
        <v>0</v>
      </c>
      <c r="R4151">
        <v>0</v>
      </c>
      <c r="S4151">
        <v>1</v>
      </c>
      <c r="T4151">
        <v>0</v>
      </c>
      <c r="U4151">
        <v>0</v>
      </c>
      <c r="V4151">
        <v>0</v>
      </c>
    </row>
    <row r="4152" spans="1:22" ht="12.75">
      <c r="B4152">
        <f t="shared" si="76"/>
      </c>
      <c r="G4152" t="s">
        <v>4</v>
      </c>
      <c r="H4152">
        <v>6</v>
      </c>
      <c r="I4152">
        <v>895</v>
      </c>
      <c r="J4152" s="1">
        <f>H4152/I4152</f>
        <v>0.0067039106145251395</v>
      </c>
      <c r="K4152">
        <v>4</v>
      </c>
      <c r="L4152">
        <v>0</v>
      </c>
      <c r="M4152">
        <v>2</v>
      </c>
      <c r="N4152">
        <v>0</v>
      </c>
      <c r="O4152">
        <v>0</v>
      </c>
      <c r="P4152">
        <v>0</v>
      </c>
      <c r="Q4152">
        <v>0</v>
      </c>
      <c r="R4152">
        <v>0</v>
      </c>
      <c r="S4152">
        <v>0</v>
      </c>
      <c r="T4152">
        <v>0</v>
      </c>
      <c r="U4152">
        <v>0</v>
      </c>
      <c r="V4152">
        <v>0</v>
      </c>
    </row>
    <row r="4153" spans="1:22" ht="12.75">
      <c r="B4153">
        <f t="shared" si="76"/>
      </c>
      <c r="G4153" t="s">
        <v>5</v>
      </c>
      <c r="H4153">
        <v>0</v>
      </c>
      <c r="I4153">
        <v>895</v>
      </c>
      <c r="J4153" s="1">
        <f>H4153/I4153</f>
        <v>0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  <c r="Q4153">
        <v>0</v>
      </c>
      <c r="R4153">
        <v>0</v>
      </c>
      <c r="S4153">
        <v>0</v>
      </c>
      <c r="T4153">
        <v>0</v>
      </c>
      <c r="U4153">
        <v>0</v>
      </c>
      <c r="V4153">
        <v>0</v>
      </c>
    </row>
    <row r="4154" spans="1:2" ht="12.75">
      <c r="B4154">
        <f t="shared" si="76"/>
      </c>
    </row>
    <row r="4155" spans="1:22" ht="12.75">
      <c r="B4155">
        <f t="shared" si="76"/>
      </c>
      <c r="F4155" t="s">
        <v>7</v>
      </c>
      <c r="G4155" t="s">
        <v>2</v>
      </c>
      <c r="H4155">
        <v>214</v>
      </c>
      <c r="I4155">
        <v>1181</v>
      </c>
      <c r="J4155" s="1">
        <f>H4155/I4155</f>
        <v>0.18120237087214225</v>
      </c>
      <c r="K4155">
        <v>23</v>
      </c>
      <c r="L4155">
        <v>9</v>
      </c>
      <c r="M4155">
        <v>7</v>
      </c>
      <c r="N4155">
        <v>0</v>
      </c>
      <c r="O4155">
        <v>2</v>
      </c>
      <c r="P4155">
        <v>0</v>
      </c>
      <c r="Q4155">
        <v>0</v>
      </c>
      <c r="R4155">
        <v>28</v>
      </c>
      <c r="S4155">
        <v>52</v>
      </c>
      <c r="T4155">
        <v>2</v>
      </c>
      <c r="U4155">
        <v>0</v>
      </c>
      <c r="V4155">
        <v>91</v>
      </c>
    </row>
    <row r="4156" spans="1:22" ht="12.75">
      <c r="B4156">
        <f t="shared" si="76"/>
      </c>
      <c r="G4156" t="s">
        <v>3</v>
      </c>
      <c r="H4156">
        <v>6</v>
      </c>
      <c r="I4156">
        <v>1181</v>
      </c>
      <c r="J4156" s="1">
        <f>H4156/I4156</f>
        <v>0.005080440304826418</v>
      </c>
      <c r="K4156">
        <v>4</v>
      </c>
      <c r="L4156">
        <v>0</v>
      </c>
      <c r="M4156">
        <v>0</v>
      </c>
      <c r="N4156">
        <v>0</v>
      </c>
      <c r="O4156">
        <v>0</v>
      </c>
      <c r="P4156">
        <v>0</v>
      </c>
      <c r="Q4156">
        <v>0</v>
      </c>
      <c r="R4156">
        <v>0</v>
      </c>
      <c r="S4156">
        <v>1</v>
      </c>
      <c r="T4156">
        <v>0</v>
      </c>
      <c r="U4156">
        <v>0</v>
      </c>
      <c r="V4156">
        <v>1</v>
      </c>
    </row>
    <row r="4157" spans="1:22" ht="12.75">
      <c r="B4157" t="str">
        <f t="shared" si="76"/>
        <v>3020District</v>
      </c>
      <c r="C4157">
        <v>3020</v>
      </c>
      <c r="D4157" t="s">
        <v>8</v>
      </c>
      <c r="G4157" t="s">
        <v>4</v>
      </c>
      <c r="H4157">
        <v>46</v>
      </c>
      <c r="I4157">
        <v>1181</v>
      </c>
      <c r="J4157" s="1">
        <f>H4157/I4157</f>
        <v>0.03895004233700254</v>
      </c>
      <c r="K4157">
        <v>13</v>
      </c>
      <c r="L4157">
        <v>9</v>
      </c>
      <c r="M4157">
        <v>2</v>
      </c>
      <c r="N4157">
        <v>0</v>
      </c>
      <c r="O4157">
        <v>2</v>
      </c>
      <c r="P4157">
        <v>0</v>
      </c>
      <c r="Q4157">
        <v>0</v>
      </c>
      <c r="R4157">
        <v>0</v>
      </c>
      <c r="S4157">
        <v>15</v>
      </c>
      <c r="T4157">
        <v>0</v>
      </c>
      <c r="U4157">
        <v>0</v>
      </c>
      <c r="V4157">
        <v>5</v>
      </c>
    </row>
    <row r="4158" spans="1:22" ht="12.75">
      <c r="B4158">
        <f t="shared" si="76"/>
      </c>
      <c r="G4158" t="s">
        <v>5</v>
      </c>
      <c r="H4158">
        <v>0</v>
      </c>
      <c r="I4158">
        <v>1181</v>
      </c>
      <c r="J4158" s="1">
        <f>H4158/I4158</f>
        <v>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  <c r="Q4158">
        <v>0</v>
      </c>
      <c r="R4158">
        <v>0</v>
      </c>
      <c r="S4158">
        <v>0</v>
      </c>
      <c r="T4158">
        <v>0</v>
      </c>
      <c r="U4158">
        <v>0</v>
      </c>
      <c r="V4158">
        <v>0</v>
      </c>
    </row>
    <row r="4159" spans="1:2" ht="12.75">
      <c r="A4159" t="s">
        <v>657</v>
      </c>
      <c r="B4159">
        <f t="shared" si="76"/>
      </c>
    </row>
    <row r="4160" spans="1:2" ht="12.75">
      <c r="B4160">
        <f t="shared" si="76"/>
      </c>
    </row>
    <row r="4161" spans="1:2" ht="12.75">
      <c r="B4161">
        <f t="shared" si="76"/>
      </c>
    </row>
    <row r="4162" spans="1:22" ht="12.75">
      <c r="B4162">
        <f t="shared" si="76"/>
      </c>
      <c r="G4162" t="s">
        <v>2</v>
      </c>
      <c r="H4162">
        <v>345</v>
      </c>
      <c r="I4162">
        <f>I4145+I4150+I4155</f>
        <v>3358</v>
      </c>
      <c r="J4162" s="1">
        <f>H4162/I4162</f>
        <v>0.10273972602739725</v>
      </c>
      <c r="K4162">
        <v>26</v>
      </c>
      <c r="L4162">
        <v>9</v>
      </c>
      <c r="M4162">
        <v>9</v>
      </c>
      <c r="N4162">
        <v>0</v>
      </c>
      <c r="O4162">
        <v>2</v>
      </c>
      <c r="P4162">
        <v>0</v>
      </c>
      <c r="Q4162">
        <v>0</v>
      </c>
      <c r="R4162">
        <v>28</v>
      </c>
      <c r="S4162">
        <v>61</v>
      </c>
      <c r="T4162">
        <v>2</v>
      </c>
      <c r="U4162">
        <v>0</v>
      </c>
      <c r="V4162">
        <v>208</v>
      </c>
    </row>
    <row r="4163" spans="1:22" ht="12.75">
      <c r="B4163">
        <f t="shared" si="76"/>
      </c>
      <c r="G4163" t="s">
        <v>3</v>
      </c>
      <c r="H4163">
        <v>8</v>
      </c>
      <c r="I4163">
        <f>I4146+I4151+I4156</f>
        <v>3358</v>
      </c>
      <c r="J4163" s="1">
        <f>H4163/I4163</f>
        <v>0.0023823704586063135</v>
      </c>
      <c r="K4163">
        <v>5</v>
      </c>
      <c r="L4163">
        <v>0</v>
      </c>
      <c r="M4163">
        <v>0</v>
      </c>
      <c r="N4163">
        <v>0</v>
      </c>
      <c r="O4163">
        <v>0</v>
      </c>
      <c r="P4163">
        <v>0</v>
      </c>
      <c r="Q4163">
        <v>0</v>
      </c>
      <c r="R4163">
        <v>0</v>
      </c>
      <c r="S4163">
        <v>2</v>
      </c>
      <c r="T4163">
        <v>0</v>
      </c>
      <c r="U4163">
        <v>0</v>
      </c>
      <c r="V4163">
        <v>1</v>
      </c>
    </row>
    <row r="4164" spans="1:22" ht="12.75">
      <c r="B4164" t="str">
        <f t="shared" si="76"/>
        <v>TELLERTotals:</v>
      </c>
      <c r="C4164" t="s">
        <v>184</v>
      </c>
      <c r="D4164" t="s">
        <v>9</v>
      </c>
      <c r="G4164" t="s">
        <v>4</v>
      </c>
      <c r="H4164">
        <v>52</v>
      </c>
      <c r="I4164">
        <f>I4147+I4152+I4157</f>
        <v>3358</v>
      </c>
      <c r="J4164" s="1">
        <f>H4164/I4164</f>
        <v>0.015485407980941036</v>
      </c>
      <c r="K4164">
        <v>17</v>
      </c>
      <c r="L4164">
        <v>9</v>
      </c>
      <c r="M4164">
        <v>4</v>
      </c>
      <c r="N4164">
        <v>0</v>
      </c>
      <c r="O4164">
        <v>2</v>
      </c>
      <c r="P4164">
        <v>0</v>
      </c>
      <c r="Q4164">
        <v>0</v>
      </c>
      <c r="R4164">
        <v>0</v>
      </c>
      <c r="S4164">
        <v>15</v>
      </c>
      <c r="T4164">
        <v>0</v>
      </c>
      <c r="U4164">
        <v>0</v>
      </c>
      <c r="V4164">
        <v>5</v>
      </c>
    </row>
    <row r="4165" spans="1:22" ht="12.75">
      <c r="B4165">
        <f t="shared" si="76"/>
      </c>
      <c r="G4165" t="s">
        <v>5</v>
      </c>
      <c r="H4165">
        <v>0</v>
      </c>
      <c r="I4165">
        <f>I4148+I4153+I4158</f>
        <v>3358</v>
      </c>
      <c r="J4165" s="1">
        <f>H4165/I4165</f>
        <v>0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0</v>
      </c>
      <c r="S4165">
        <v>0</v>
      </c>
      <c r="T4165">
        <v>0</v>
      </c>
      <c r="U4165">
        <v>0</v>
      </c>
      <c r="V4165">
        <v>0</v>
      </c>
    </row>
    <row r="4166" spans="1:2" ht="12.75">
      <c r="A4166" t="s">
        <v>257</v>
      </c>
      <c r="B4166">
        <f t="shared" si="76"/>
      </c>
    </row>
    <row r="4167" spans="1:2" ht="12.75">
      <c r="B4167">
        <f t="shared" si="76"/>
      </c>
    </row>
    <row r="4168" spans="1:2" ht="12.75">
      <c r="B4168">
        <f t="shared" si="76"/>
      </c>
    </row>
    <row r="4169" spans="1:22" ht="12.75">
      <c r="B4169">
        <f t="shared" si="76"/>
      </c>
      <c r="G4169" t="s">
        <v>2</v>
      </c>
      <c r="H4169">
        <v>423</v>
      </c>
      <c r="I4169">
        <f>I4162+I4138</f>
        <v>4049</v>
      </c>
      <c r="J4169" s="1">
        <f>H4169/I4169</f>
        <v>0.10447023956532477</v>
      </c>
      <c r="K4169">
        <v>36</v>
      </c>
      <c r="L4169">
        <v>11</v>
      </c>
      <c r="M4169">
        <v>23</v>
      </c>
      <c r="N4169">
        <v>11</v>
      </c>
      <c r="O4169">
        <v>2</v>
      </c>
      <c r="P4169">
        <v>0</v>
      </c>
      <c r="Q4169">
        <v>0</v>
      </c>
      <c r="R4169">
        <v>34</v>
      </c>
      <c r="S4169">
        <v>84</v>
      </c>
      <c r="T4169">
        <v>4</v>
      </c>
      <c r="U4169">
        <v>0</v>
      </c>
      <c r="V4169">
        <v>218</v>
      </c>
    </row>
    <row r="4170" spans="1:22" ht="12.75">
      <c r="B4170">
        <f t="shared" si="76"/>
      </c>
      <c r="G4170" t="s">
        <v>3</v>
      </c>
      <c r="H4170">
        <v>10</v>
      </c>
      <c r="I4170">
        <f>I4163+I4139</f>
        <v>4049</v>
      </c>
      <c r="J4170" s="1">
        <f>H4170/I4170</f>
        <v>0.0024697456162015314</v>
      </c>
      <c r="K4170">
        <v>7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0</v>
      </c>
      <c r="S4170">
        <v>2</v>
      </c>
      <c r="T4170">
        <v>0</v>
      </c>
      <c r="U4170">
        <v>0</v>
      </c>
      <c r="V4170">
        <v>1</v>
      </c>
    </row>
    <row r="4171" spans="1:22" ht="12.75">
      <c r="B4171">
        <f t="shared" si="76"/>
      </c>
      <c r="G4171" t="s">
        <v>4</v>
      </c>
      <c r="H4171">
        <v>53</v>
      </c>
      <c r="I4171">
        <f>I4164+I4140</f>
        <v>4049</v>
      </c>
      <c r="J4171" s="1">
        <f>H4171/I4171</f>
        <v>0.013089651765868116</v>
      </c>
      <c r="K4171">
        <v>18</v>
      </c>
      <c r="L4171">
        <v>9</v>
      </c>
      <c r="M4171">
        <v>4</v>
      </c>
      <c r="N4171">
        <v>0</v>
      </c>
      <c r="O4171">
        <v>2</v>
      </c>
      <c r="P4171">
        <v>0</v>
      </c>
      <c r="Q4171">
        <v>0</v>
      </c>
      <c r="R4171">
        <v>0</v>
      </c>
      <c r="S4171">
        <v>15</v>
      </c>
      <c r="T4171">
        <v>0</v>
      </c>
      <c r="U4171">
        <v>0</v>
      </c>
      <c r="V4171">
        <v>5</v>
      </c>
    </row>
    <row r="4172" spans="1:22" ht="12.75">
      <c r="B4172" t="str">
        <f t="shared" si="76"/>
        <v>WASHINGTON</v>
      </c>
      <c r="C4172" t="s">
        <v>187</v>
      </c>
      <c r="G4172" t="s">
        <v>5</v>
      </c>
      <c r="H4172">
        <v>15</v>
      </c>
      <c r="I4172">
        <f>I4165+I4141</f>
        <v>4049</v>
      </c>
      <c r="J4172" s="1">
        <f>H4172/I4172</f>
        <v>0.0037046184243022967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  <c r="Q4172">
        <v>0</v>
      </c>
      <c r="R4172">
        <v>0</v>
      </c>
      <c r="S4172">
        <v>0</v>
      </c>
      <c r="T4172">
        <v>0</v>
      </c>
      <c r="U4172">
        <v>0</v>
      </c>
      <c r="V4172">
        <v>15</v>
      </c>
    </row>
    <row r="4173" spans="1:2" ht="12.75">
      <c r="B4173">
        <f t="shared" si="76"/>
      </c>
    </row>
    <row r="4174" spans="1:2" ht="12.75">
      <c r="A4174" t="s">
        <v>187</v>
      </c>
      <c r="B4174">
        <f t="shared" si="76"/>
      </c>
    </row>
    <row r="4175" spans="1:4" ht="12.75">
      <c r="B4175" t="str">
        <f t="shared" si="76"/>
        <v>3030AKRON</v>
      </c>
      <c r="C4175">
        <v>3030</v>
      </c>
      <c r="D4175" t="s">
        <v>188</v>
      </c>
    </row>
    <row r="4176" spans="1:2" ht="12.75">
      <c r="B4176">
        <f t="shared" si="76"/>
      </c>
    </row>
    <row r="4177" spans="1:2" ht="12.75">
      <c r="A4177" t="s">
        <v>658</v>
      </c>
      <c r="B4177">
        <f t="shared" si="76"/>
      </c>
    </row>
    <row r="4178" spans="1:2" ht="12.75">
      <c r="B4178">
        <f t="shared" si="76"/>
      </c>
    </row>
    <row r="4179" spans="1:2" ht="12.75">
      <c r="B4179">
        <f t="shared" si="76"/>
      </c>
    </row>
    <row r="4180" spans="1:22" ht="12.75">
      <c r="B4180">
        <f t="shared" si="76"/>
      </c>
      <c r="F4180" t="s">
        <v>1</v>
      </c>
      <c r="G4180" t="s">
        <v>2</v>
      </c>
      <c r="H4180">
        <v>37</v>
      </c>
      <c r="I4180">
        <v>320</v>
      </c>
      <c r="J4180" s="1">
        <f>H4180/I4180</f>
        <v>0.115625</v>
      </c>
      <c r="K4180">
        <v>0</v>
      </c>
      <c r="L4180">
        <v>0</v>
      </c>
      <c r="M4180">
        <v>0</v>
      </c>
      <c r="N4180">
        <v>5</v>
      </c>
      <c r="O4180">
        <v>0</v>
      </c>
      <c r="P4180">
        <v>0</v>
      </c>
      <c r="Q4180">
        <v>0</v>
      </c>
      <c r="R4180">
        <v>3</v>
      </c>
      <c r="S4180">
        <v>26</v>
      </c>
      <c r="T4180">
        <v>0</v>
      </c>
      <c r="U4180">
        <v>0</v>
      </c>
      <c r="V4180">
        <v>3</v>
      </c>
    </row>
    <row r="4181" spans="1:22" ht="12.75">
      <c r="B4181">
        <f t="shared" si="76"/>
      </c>
      <c r="G4181" t="s">
        <v>3</v>
      </c>
      <c r="H4181">
        <v>1</v>
      </c>
      <c r="I4181">
        <v>320</v>
      </c>
      <c r="J4181" s="1">
        <f>H4181/I4181</f>
        <v>0.003125</v>
      </c>
      <c r="K4181">
        <v>1</v>
      </c>
      <c r="L4181">
        <v>0</v>
      </c>
      <c r="M4181">
        <v>0</v>
      </c>
      <c r="N4181">
        <v>0</v>
      </c>
      <c r="O4181">
        <v>0</v>
      </c>
      <c r="P4181">
        <v>0</v>
      </c>
      <c r="Q4181">
        <v>0</v>
      </c>
      <c r="R4181">
        <v>0</v>
      </c>
      <c r="S4181">
        <v>0</v>
      </c>
      <c r="T4181">
        <v>0</v>
      </c>
      <c r="U4181">
        <v>0</v>
      </c>
      <c r="V4181">
        <v>0</v>
      </c>
    </row>
    <row r="4182" spans="1:22" ht="12.75">
      <c r="B4182">
        <f t="shared" si="76"/>
      </c>
      <c r="G4182" t="s">
        <v>4</v>
      </c>
      <c r="H4182">
        <v>3</v>
      </c>
      <c r="I4182">
        <v>320</v>
      </c>
      <c r="J4182" s="1">
        <f>H4182/I4182</f>
        <v>0.009375</v>
      </c>
      <c r="K4182">
        <v>1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2</v>
      </c>
      <c r="T4182">
        <v>0</v>
      </c>
      <c r="U4182">
        <v>0</v>
      </c>
      <c r="V4182">
        <v>0</v>
      </c>
    </row>
    <row r="4183" spans="1:22" ht="12.75">
      <c r="B4183">
        <f t="shared" si="76"/>
      </c>
      <c r="G4183" t="s">
        <v>5</v>
      </c>
      <c r="H4183">
        <v>0</v>
      </c>
      <c r="I4183">
        <v>320</v>
      </c>
      <c r="J4183" s="1">
        <f>H4183/I4183</f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0</v>
      </c>
      <c r="T4183">
        <v>0</v>
      </c>
      <c r="U4183">
        <v>0</v>
      </c>
      <c r="V4183">
        <v>0</v>
      </c>
    </row>
    <row r="4184" spans="1:2" ht="12.75">
      <c r="B4184">
        <f t="shared" si="76"/>
      </c>
    </row>
    <row r="4185" spans="1:22" ht="12.75">
      <c r="B4185">
        <f t="shared" si="76"/>
      </c>
      <c r="F4185" t="s">
        <v>7</v>
      </c>
      <c r="G4185" t="s">
        <v>2</v>
      </c>
      <c r="H4185">
        <v>19</v>
      </c>
      <c r="I4185">
        <v>159</v>
      </c>
      <c r="J4185" s="1">
        <f>H4185/I4185</f>
        <v>0.11949685534591195</v>
      </c>
      <c r="K4185">
        <v>0</v>
      </c>
      <c r="L4185">
        <v>0</v>
      </c>
      <c r="M4185">
        <v>1</v>
      </c>
      <c r="N4185">
        <v>0</v>
      </c>
      <c r="O4185">
        <v>0</v>
      </c>
      <c r="P4185">
        <v>0</v>
      </c>
      <c r="Q4185">
        <v>0</v>
      </c>
      <c r="R4185">
        <v>7</v>
      </c>
      <c r="S4185">
        <v>7</v>
      </c>
      <c r="T4185">
        <v>0</v>
      </c>
      <c r="U4185">
        <v>0</v>
      </c>
      <c r="V4185">
        <v>4</v>
      </c>
    </row>
    <row r="4186" spans="1:22" ht="12.75">
      <c r="B4186">
        <f t="shared" si="76"/>
      </c>
      <c r="G4186" t="s">
        <v>3</v>
      </c>
      <c r="H4186">
        <v>0</v>
      </c>
      <c r="I4186">
        <v>159</v>
      </c>
      <c r="J4186" s="1">
        <f>H4186/I4186</f>
        <v>0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0</v>
      </c>
      <c r="R4186">
        <v>0</v>
      </c>
      <c r="S4186">
        <v>0</v>
      </c>
      <c r="T4186">
        <v>0</v>
      </c>
      <c r="U4186">
        <v>0</v>
      </c>
      <c r="V4186">
        <v>0</v>
      </c>
    </row>
    <row r="4187" spans="1:22" ht="12.75">
      <c r="B4187" t="str">
        <f t="shared" si="76"/>
        <v>3030District</v>
      </c>
      <c r="C4187">
        <v>3030</v>
      </c>
      <c r="D4187" t="s">
        <v>8</v>
      </c>
      <c r="G4187" t="s">
        <v>4</v>
      </c>
      <c r="H4187">
        <v>0</v>
      </c>
      <c r="I4187">
        <v>159</v>
      </c>
      <c r="J4187" s="1">
        <f>H4187/I4187</f>
        <v>0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  <c r="Q4187">
        <v>0</v>
      </c>
      <c r="R4187">
        <v>0</v>
      </c>
      <c r="S4187">
        <v>0</v>
      </c>
      <c r="T4187">
        <v>0</v>
      </c>
      <c r="U4187">
        <v>0</v>
      </c>
      <c r="V4187">
        <v>0</v>
      </c>
    </row>
    <row r="4188" spans="1:22" ht="12.75">
      <c r="B4188">
        <f t="shared" si="76"/>
      </c>
      <c r="G4188" t="s">
        <v>5</v>
      </c>
      <c r="H4188">
        <v>1</v>
      </c>
      <c r="I4188">
        <v>159</v>
      </c>
      <c r="J4188" s="1">
        <f>H4188/I4188</f>
        <v>0.006289308176100629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  <c r="Q4188">
        <v>0</v>
      </c>
      <c r="R4188">
        <v>0</v>
      </c>
      <c r="S4188">
        <v>0</v>
      </c>
      <c r="T4188">
        <v>1</v>
      </c>
      <c r="U4188">
        <v>0</v>
      </c>
      <c r="V4188">
        <v>0</v>
      </c>
    </row>
    <row r="4189" spans="1:2" ht="12.75">
      <c r="A4189" t="s">
        <v>659</v>
      </c>
      <c r="B4189">
        <f t="shared" si="76"/>
      </c>
    </row>
    <row r="4190" spans="1:2" ht="12.75">
      <c r="B4190">
        <f t="shared" si="76"/>
      </c>
    </row>
    <row r="4191" spans="1:2" ht="12.75">
      <c r="B4191">
        <f t="shared" si="76"/>
      </c>
    </row>
    <row r="4192" spans="1:22" ht="12.75">
      <c r="B4192">
        <f t="shared" si="76"/>
      </c>
      <c r="G4192" t="s">
        <v>2</v>
      </c>
      <c r="H4192">
        <v>56</v>
      </c>
      <c r="I4192">
        <f>I4185+I4180</f>
        <v>479</v>
      </c>
      <c r="J4192" s="1">
        <f>H4192/I4192</f>
        <v>0.11691022964509394</v>
      </c>
      <c r="K4192">
        <v>0</v>
      </c>
      <c r="L4192">
        <v>0</v>
      </c>
      <c r="M4192">
        <v>1</v>
      </c>
      <c r="N4192">
        <v>5</v>
      </c>
      <c r="O4192">
        <v>0</v>
      </c>
      <c r="P4192">
        <v>0</v>
      </c>
      <c r="Q4192">
        <v>0</v>
      </c>
      <c r="R4192">
        <v>10</v>
      </c>
      <c r="S4192">
        <v>33</v>
      </c>
      <c r="T4192">
        <v>0</v>
      </c>
      <c r="U4192">
        <v>0</v>
      </c>
      <c r="V4192">
        <v>7</v>
      </c>
    </row>
    <row r="4193" spans="1:22" ht="12.75">
      <c r="B4193">
        <f t="shared" si="76"/>
      </c>
      <c r="G4193" t="s">
        <v>3</v>
      </c>
      <c r="H4193">
        <v>1</v>
      </c>
      <c r="I4193">
        <f>I4186+I4181</f>
        <v>479</v>
      </c>
      <c r="J4193" s="1">
        <f>H4193/I4193</f>
        <v>0.0020876826722338203</v>
      </c>
      <c r="K4193">
        <v>1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0</v>
      </c>
      <c r="S4193">
        <v>0</v>
      </c>
      <c r="T4193">
        <v>0</v>
      </c>
      <c r="U4193">
        <v>0</v>
      </c>
      <c r="V4193">
        <v>0</v>
      </c>
    </row>
    <row r="4194" spans="1:22" ht="12.75">
      <c r="B4194" t="str">
        <f t="shared" si="76"/>
        <v>3040ARICKAREE</v>
      </c>
      <c r="C4194">
        <v>3040</v>
      </c>
      <c r="D4194" t="s">
        <v>189</v>
      </c>
      <c r="G4194" t="s">
        <v>4</v>
      </c>
      <c r="H4194">
        <v>3</v>
      </c>
      <c r="I4194">
        <f>I4187+I4182</f>
        <v>479</v>
      </c>
      <c r="J4194" s="1">
        <f>H4194/I4194</f>
        <v>0.006263048016701462</v>
      </c>
      <c r="K4194">
        <v>1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0</v>
      </c>
      <c r="R4194">
        <v>0</v>
      </c>
      <c r="S4194">
        <v>2</v>
      </c>
      <c r="T4194">
        <v>0</v>
      </c>
      <c r="U4194">
        <v>0</v>
      </c>
      <c r="V4194">
        <v>0</v>
      </c>
    </row>
    <row r="4195" spans="1:22" ht="12.75">
      <c r="B4195">
        <f t="shared" si="76"/>
      </c>
      <c r="G4195" t="s">
        <v>5</v>
      </c>
      <c r="H4195">
        <v>1</v>
      </c>
      <c r="I4195">
        <f>I4188+I4183</f>
        <v>479</v>
      </c>
      <c r="J4195" s="1">
        <f>H4195/I4195</f>
        <v>0.0020876826722338203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0</v>
      </c>
      <c r="R4195">
        <v>0</v>
      </c>
      <c r="S4195">
        <v>0</v>
      </c>
      <c r="T4195">
        <v>1</v>
      </c>
      <c r="U4195">
        <v>0</v>
      </c>
      <c r="V4195">
        <v>0</v>
      </c>
    </row>
    <row r="4196" spans="1:2" ht="12.75">
      <c r="A4196" t="s">
        <v>660</v>
      </c>
      <c r="B4196">
        <f t="shared" si="76"/>
      </c>
    </row>
    <row r="4197" spans="1:2" ht="12.75">
      <c r="B4197">
        <f t="shared" si="76"/>
      </c>
    </row>
    <row r="4198" spans="1:2" ht="12.75">
      <c r="B4198">
        <f t="shared" si="76"/>
      </c>
    </row>
    <row r="4199" spans="1:22" ht="12.75">
      <c r="B4199">
        <f t="shared" si="76"/>
      </c>
      <c r="F4199" t="s">
        <v>1</v>
      </c>
      <c r="G4199" t="s">
        <v>2</v>
      </c>
      <c r="H4199">
        <v>0</v>
      </c>
      <c r="I4199">
        <v>54</v>
      </c>
      <c r="J4199" s="1">
        <f>H4199/I4199</f>
        <v>0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  <c r="Q4199">
        <v>0</v>
      </c>
      <c r="R4199">
        <v>0</v>
      </c>
      <c r="S4199">
        <v>0</v>
      </c>
      <c r="T4199">
        <v>0</v>
      </c>
      <c r="U4199">
        <v>0</v>
      </c>
      <c r="V4199">
        <v>0</v>
      </c>
    </row>
    <row r="4200" spans="1:22" ht="12.75">
      <c r="B4200">
        <f t="shared" si="76"/>
      </c>
      <c r="G4200" t="s">
        <v>3</v>
      </c>
      <c r="H4200">
        <v>0</v>
      </c>
      <c r="I4200">
        <v>54</v>
      </c>
      <c r="J4200" s="1">
        <f>H4200/I4200</f>
        <v>0</v>
      </c>
      <c r="K4200">
        <v>0</v>
      </c>
      <c r="L4200">
        <v>0</v>
      </c>
      <c r="M4200">
        <v>0</v>
      </c>
      <c r="N4200">
        <v>0</v>
      </c>
      <c r="O4200">
        <v>0</v>
      </c>
      <c r="P4200">
        <v>0</v>
      </c>
      <c r="Q4200">
        <v>0</v>
      </c>
      <c r="R4200">
        <v>0</v>
      </c>
      <c r="S4200">
        <v>0</v>
      </c>
      <c r="T4200">
        <v>0</v>
      </c>
      <c r="U4200">
        <v>0</v>
      </c>
      <c r="V4200">
        <v>0</v>
      </c>
    </row>
    <row r="4201" spans="1:22" ht="12.75">
      <c r="B4201">
        <f t="shared" si="76"/>
      </c>
      <c r="G4201" t="s">
        <v>4</v>
      </c>
      <c r="H4201">
        <v>0</v>
      </c>
      <c r="I4201">
        <v>54</v>
      </c>
      <c r="J4201" s="1">
        <f>H4201/I4201</f>
        <v>0</v>
      </c>
      <c r="K4201">
        <v>0</v>
      </c>
      <c r="L4201">
        <v>0</v>
      </c>
      <c r="M4201">
        <v>0</v>
      </c>
      <c r="N4201">
        <v>0</v>
      </c>
      <c r="O4201">
        <v>0</v>
      </c>
      <c r="P4201">
        <v>0</v>
      </c>
      <c r="Q4201">
        <v>0</v>
      </c>
      <c r="R4201">
        <v>0</v>
      </c>
      <c r="S4201">
        <v>0</v>
      </c>
      <c r="T4201">
        <v>0</v>
      </c>
      <c r="U4201">
        <v>0</v>
      </c>
      <c r="V4201">
        <v>0</v>
      </c>
    </row>
    <row r="4202" spans="1:22" ht="12.75">
      <c r="B4202">
        <f aca="true" t="shared" si="77" ref="B4202:B4255">CONCATENATE(C4202,D4202,E4202)</f>
      </c>
      <c r="G4202" t="s">
        <v>5</v>
      </c>
      <c r="H4202">
        <v>0</v>
      </c>
      <c r="I4202">
        <v>54</v>
      </c>
      <c r="J4202" s="1">
        <f>H4202/I4202</f>
        <v>0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  <c r="Q4202">
        <v>0</v>
      </c>
      <c r="R4202">
        <v>0</v>
      </c>
      <c r="S4202">
        <v>0</v>
      </c>
      <c r="T4202">
        <v>0</v>
      </c>
      <c r="U4202">
        <v>0</v>
      </c>
      <c r="V4202">
        <v>0</v>
      </c>
    </row>
    <row r="4203" spans="1:2" ht="12.75">
      <c r="B4203">
        <f t="shared" si="77"/>
      </c>
    </row>
    <row r="4204" spans="1:22" ht="12.75">
      <c r="B4204">
        <f t="shared" si="77"/>
      </c>
      <c r="F4204" t="s">
        <v>7</v>
      </c>
      <c r="G4204" t="s">
        <v>2</v>
      </c>
      <c r="H4204">
        <v>0</v>
      </c>
      <c r="I4204">
        <v>52</v>
      </c>
      <c r="J4204" s="1">
        <f>H4204/I4204</f>
        <v>0</v>
      </c>
      <c r="K4204">
        <v>0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0</v>
      </c>
      <c r="R4204">
        <v>0</v>
      </c>
      <c r="S4204">
        <v>0</v>
      </c>
      <c r="T4204">
        <v>0</v>
      </c>
      <c r="U4204">
        <v>0</v>
      </c>
      <c r="V4204">
        <v>0</v>
      </c>
    </row>
    <row r="4205" spans="1:22" ht="12.75">
      <c r="B4205">
        <f t="shared" si="77"/>
      </c>
      <c r="G4205" t="s">
        <v>3</v>
      </c>
      <c r="H4205">
        <v>0</v>
      </c>
      <c r="I4205">
        <v>52</v>
      </c>
      <c r="J4205" s="1">
        <f>H4205/I4205</f>
        <v>0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0</v>
      </c>
      <c r="R4205">
        <v>0</v>
      </c>
      <c r="S4205">
        <v>0</v>
      </c>
      <c r="T4205">
        <v>0</v>
      </c>
      <c r="U4205">
        <v>0</v>
      </c>
      <c r="V4205">
        <v>0</v>
      </c>
    </row>
    <row r="4206" spans="1:22" ht="12.75">
      <c r="B4206" t="str">
        <f t="shared" si="77"/>
        <v>3040District</v>
      </c>
      <c r="C4206">
        <v>3040</v>
      </c>
      <c r="D4206" t="s">
        <v>8</v>
      </c>
      <c r="G4206" t="s">
        <v>4</v>
      </c>
      <c r="H4206">
        <v>0</v>
      </c>
      <c r="I4206">
        <v>52</v>
      </c>
      <c r="J4206" s="1">
        <f>H4206/I4206</f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0</v>
      </c>
      <c r="T4206">
        <v>0</v>
      </c>
      <c r="U4206">
        <v>0</v>
      </c>
      <c r="V4206">
        <v>0</v>
      </c>
    </row>
    <row r="4207" spans="1:22" ht="12.75">
      <c r="B4207">
        <f t="shared" si="77"/>
      </c>
      <c r="G4207" t="s">
        <v>5</v>
      </c>
      <c r="H4207">
        <v>0</v>
      </c>
      <c r="I4207">
        <v>52</v>
      </c>
      <c r="J4207" s="1">
        <f>H4207/I4207</f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0</v>
      </c>
      <c r="T4207">
        <v>0</v>
      </c>
      <c r="U4207">
        <v>0</v>
      </c>
      <c r="V4207">
        <v>0</v>
      </c>
    </row>
    <row r="4208" spans="1:2" ht="12.75">
      <c r="A4208" t="s">
        <v>661</v>
      </c>
      <c r="B4208">
        <f t="shared" si="77"/>
      </c>
    </row>
    <row r="4209" spans="1:2" ht="12.75">
      <c r="B4209">
        <f t="shared" si="77"/>
      </c>
    </row>
    <row r="4210" spans="1:2" ht="12.75">
      <c r="B4210">
        <f t="shared" si="77"/>
      </c>
    </row>
    <row r="4211" spans="1:22" ht="12.75">
      <c r="B4211">
        <f t="shared" si="77"/>
      </c>
      <c r="G4211" t="s">
        <v>2</v>
      </c>
      <c r="H4211">
        <v>0</v>
      </c>
      <c r="I4211">
        <f>I4199+I4204</f>
        <v>106</v>
      </c>
      <c r="J4211" s="1">
        <f>H4211/I4211</f>
        <v>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  <c r="Q4211">
        <v>0</v>
      </c>
      <c r="R4211">
        <v>0</v>
      </c>
      <c r="S4211">
        <v>0</v>
      </c>
      <c r="T4211">
        <v>0</v>
      </c>
      <c r="U4211">
        <v>0</v>
      </c>
      <c r="V4211">
        <v>0</v>
      </c>
    </row>
    <row r="4212" spans="1:22" ht="12.75">
      <c r="B4212">
        <f t="shared" si="77"/>
      </c>
      <c r="G4212" t="s">
        <v>3</v>
      </c>
      <c r="H4212">
        <v>0</v>
      </c>
      <c r="I4212">
        <f>I4200+I4205</f>
        <v>106</v>
      </c>
      <c r="J4212" s="1">
        <f>H4212/I4212</f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0</v>
      </c>
      <c r="R4212">
        <v>0</v>
      </c>
      <c r="S4212">
        <v>0</v>
      </c>
      <c r="T4212">
        <v>0</v>
      </c>
      <c r="U4212">
        <v>0</v>
      </c>
      <c r="V4212">
        <v>0</v>
      </c>
    </row>
    <row r="4213" spans="1:22" ht="12.75">
      <c r="B4213" t="str">
        <f t="shared" si="77"/>
        <v>3050OTIS</v>
      </c>
      <c r="C4213">
        <v>3050</v>
      </c>
      <c r="D4213" t="s">
        <v>190</v>
      </c>
      <c r="G4213" t="s">
        <v>4</v>
      </c>
      <c r="H4213">
        <v>0</v>
      </c>
      <c r="I4213">
        <f>I4201+I4206</f>
        <v>106</v>
      </c>
      <c r="J4213" s="1">
        <f>H4213/I4213</f>
        <v>0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0</v>
      </c>
      <c r="R4213">
        <v>0</v>
      </c>
      <c r="S4213">
        <v>0</v>
      </c>
      <c r="T4213">
        <v>0</v>
      </c>
      <c r="U4213">
        <v>0</v>
      </c>
      <c r="V4213">
        <v>0</v>
      </c>
    </row>
    <row r="4214" spans="1:22" ht="12.75">
      <c r="B4214">
        <f t="shared" si="77"/>
      </c>
      <c r="G4214" t="s">
        <v>5</v>
      </c>
      <c r="H4214">
        <v>0</v>
      </c>
      <c r="I4214">
        <f>I4202+I4207</f>
        <v>106</v>
      </c>
      <c r="J4214" s="1">
        <f>H4214/I4214</f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0</v>
      </c>
      <c r="T4214">
        <v>0</v>
      </c>
      <c r="U4214">
        <v>0</v>
      </c>
      <c r="V4214">
        <v>0</v>
      </c>
    </row>
    <row r="4215" ht="12.75">
      <c r="B4215">
        <f t="shared" si="77"/>
      </c>
    </row>
    <row r="4216" spans="1:2" ht="12.75">
      <c r="A4216" t="s">
        <v>662</v>
      </c>
      <c r="B4216">
        <f t="shared" si="77"/>
      </c>
    </row>
    <row r="4217" spans="1:2" ht="12.75">
      <c r="B4217">
        <f t="shared" si="77"/>
      </c>
    </row>
    <row r="4218" spans="1:22" ht="12.75">
      <c r="B4218">
        <f t="shared" si="77"/>
      </c>
      <c r="F4218" t="s">
        <v>1</v>
      </c>
      <c r="G4218" t="s">
        <v>2</v>
      </c>
      <c r="H4218">
        <v>0</v>
      </c>
      <c r="I4218">
        <v>112</v>
      </c>
      <c r="J4218" s="1">
        <f>H4218/I4218</f>
        <v>0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  <c r="Q4218">
        <v>0</v>
      </c>
      <c r="R4218">
        <v>0</v>
      </c>
      <c r="S4218">
        <v>0</v>
      </c>
      <c r="T4218">
        <v>0</v>
      </c>
      <c r="U4218">
        <v>0</v>
      </c>
      <c r="V4218">
        <v>0</v>
      </c>
    </row>
    <row r="4219" spans="1:22" ht="12.75">
      <c r="B4219">
        <f t="shared" si="77"/>
      </c>
      <c r="G4219" t="s">
        <v>3</v>
      </c>
      <c r="H4219">
        <v>0</v>
      </c>
      <c r="I4219">
        <v>112</v>
      </c>
      <c r="J4219" s="1">
        <f>H4219/I4219</f>
        <v>0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  <c r="Q4219">
        <v>0</v>
      </c>
      <c r="R4219">
        <v>0</v>
      </c>
      <c r="S4219">
        <v>0</v>
      </c>
      <c r="T4219">
        <v>0</v>
      </c>
      <c r="U4219">
        <v>0</v>
      </c>
      <c r="V4219">
        <v>0</v>
      </c>
    </row>
    <row r="4220" spans="1:22" ht="12.75">
      <c r="B4220">
        <f t="shared" si="77"/>
      </c>
      <c r="G4220" t="s">
        <v>4</v>
      </c>
      <c r="H4220">
        <v>0</v>
      </c>
      <c r="I4220">
        <v>112</v>
      </c>
      <c r="J4220" s="1">
        <f>H4220/I4220</f>
        <v>0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  <c r="Q4220">
        <v>0</v>
      </c>
      <c r="R4220">
        <v>0</v>
      </c>
      <c r="S4220">
        <v>0</v>
      </c>
      <c r="T4220">
        <v>0</v>
      </c>
      <c r="U4220">
        <v>0</v>
      </c>
      <c r="V4220">
        <v>0</v>
      </c>
    </row>
    <row r="4221" spans="1:22" ht="12.75">
      <c r="B4221">
        <f t="shared" si="77"/>
      </c>
      <c r="G4221" t="s">
        <v>5</v>
      </c>
      <c r="H4221">
        <v>0</v>
      </c>
      <c r="I4221">
        <v>112</v>
      </c>
      <c r="J4221" s="1">
        <f>H4221/I4221</f>
        <v>0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  <c r="T4221">
        <v>0</v>
      </c>
      <c r="U4221">
        <v>0</v>
      </c>
      <c r="V4221">
        <v>0</v>
      </c>
    </row>
    <row r="4222" spans="1:2" ht="12.75">
      <c r="B4222">
        <f t="shared" si="77"/>
      </c>
    </row>
    <row r="4223" spans="1:22" ht="12.75">
      <c r="B4223">
        <f t="shared" si="77"/>
      </c>
      <c r="F4223" t="s">
        <v>7</v>
      </c>
      <c r="G4223" t="s">
        <v>2</v>
      </c>
      <c r="H4223">
        <v>18</v>
      </c>
      <c r="I4223">
        <v>84</v>
      </c>
      <c r="J4223" s="1">
        <f>H4223/I4223</f>
        <v>0.21428571428571427</v>
      </c>
      <c r="K4223">
        <v>2</v>
      </c>
      <c r="L4223">
        <v>0</v>
      </c>
      <c r="M4223">
        <v>0</v>
      </c>
      <c r="N4223">
        <v>0</v>
      </c>
      <c r="O4223">
        <v>0</v>
      </c>
      <c r="P4223">
        <v>0</v>
      </c>
      <c r="Q4223">
        <v>0</v>
      </c>
      <c r="R4223">
        <v>5</v>
      </c>
      <c r="S4223">
        <v>8</v>
      </c>
      <c r="T4223">
        <v>0</v>
      </c>
      <c r="U4223">
        <v>3</v>
      </c>
      <c r="V4223">
        <v>0</v>
      </c>
    </row>
    <row r="4224" spans="1:22" ht="12.75">
      <c r="B4224">
        <f t="shared" si="77"/>
      </c>
      <c r="G4224" t="s">
        <v>3</v>
      </c>
      <c r="H4224">
        <v>1</v>
      </c>
      <c r="I4224">
        <v>84</v>
      </c>
      <c r="J4224" s="1">
        <f>H4224/I4224</f>
        <v>0.011904761904761904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1</v>
      </c>
      <c r="Q4224">
        <v>0</v>
      </c>
      <c r="R4224">
        <v>0</v>
      </c>
      <c r="S4224">
        <v>0</v>
      </c>
      <c r="T4224">
        <v>0</v>
      </c>
      <c r="U4224">
        <v>0</v>
      </c>
      <c r="V4224">
        <v>0</v>
      </c>
    </row>
    <row r="4225" spans="1:22" ht="12.75">
      <c r="B4225" t="str">
        <f t="shared" si="77"/>
        <v>3050District</v>
      </c>
      <c r="C4225">
        <v>3050</v>
      </c>
      <c r="D4225" t="s">
        <v>8</v>
      </c>
      <c r="G4225" t="s">
        <v>4</v>
      </c>
      <c r="H4225">
        <v>1</v>
      </c>
      <c r="I4225">
        <v>84</v>
      </c>
      <c r="J4225" s="1">
        <f>H4225/I4225</f>
        <v>0.011904761904761904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1</v>
      </c>
      <c r="Q4225">
        <v>0</v>
      </c>
      <c r="R4225">
        <v>0</v>
      </c>
      <c r="S4225">
        <v>0</v>
      </c>
      <c r="T4225">
        <v>0</v>
      </c>
      <c r="U4225">
        <v>0</v>
      </c>
      <c r="V4225">
        <v>0</v>
      </c>
    </row>
    <row r="4226" spans="1:22" ht="12.75">
      <c r="B4226">
        <f t="shared" si="77"/>
      </c>
      <c r="G4226" t="s">
        <v>5</v>
      </c>
      <c r="H4226">
        <v>0</v>
      </c>
      <c r="I4226">
        <v>84</v>
      </c>
      <c r="J4226" s="1">
        <f>H4226/I4226</f>
        <v>0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0</v>
      </c>
      <c r="R4226">
        <v>0</v>
      </c>
      <c r="S4226">
        <v>0</v>
      </c>
      <c r="T4226">
        <v>0</v>
      </c>
      <c r="U4226">
        <v>0</v>
      </c>
      <c r="V4226">
        <v>0</v>
      </c>
    </row>
    <row r="4227" spans="1:2" ht="12.75">
      <c r="B4227">
        <f t="shared" si="77"/>
      </c>
    </row>
    <row r="4228" spans="1:2" ht="12.75">
      <c r="A4228" t="s">
        <v>663</v>
      </c>
      <c r="B4228">
        <f t="shared" si="77"/>
      </c>
    </row>
    <row r="4229" spans="1:2" ht="12.75">
      <c r="B4229">
        <f t="shared" si="77"/>
      </c>
    </row>
    <row r="4230" spans="1:22" ht="12.75">
      <c r="B4230">
        <f t="shared" si="77"/>
      </c>
      <c r="G4230" t="s">
        <v>2</v>
      </c>
      <c r="H4230">
        <v>18</v>
      </c>
      <c r="I4230">
        <f>I4218+I4223</f>
        <v>196</v>
      </c>
      <c r="J4230" s="1">
        <f>H4230/I4230</f>
        <v>0.09183673469387756</v>
      </c>
      <c r="K4230">
        <v>2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0</v>
      </c>
      <c r="R4230">
        <v>5</v>
      </c>
      <c r="S4230">
        <v>8</v>
      </c>
      <c r="T4230">
        <v>0</v>
      </c>
      <c r="U4230">
        <v>3</v>
      </c>
      <c r="V4230">
        <v>0</v>
      </c>
    </row>
    <row r="4231" spans="1:22" ht="12.75">
      <c r="B4231">
        <f t="shared" si="77"/>
      </c>
      <c r="G4231" t="s">
        <v>3</v>
      </c>
      <c r="H4231">
        <v>1</v>
      </c>
      <c r="I4231">
        <f>I4219+I4224</f>
        <v>196</v>
      </c>
      <c r="J4231" s="1">
        <f>H4231/I4231</f>
        <v>0.00510204081632653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1</v>
      </c>
      <c r="Q4231">
        <v>0</v>
      </c>
      <c r="R4231">
        <v>0</v>
      </c>
      <c r="S4231">
        <v>0</v>
      </c>
      <c r="T4231">
        <v>0</v>
      </c>
      <c r="U4231">
        <v>0</v>
      </c>
      <c r="V4231">
        <v>0</v>
      </c>
    </row>
    <row r="4232" spans="1:22" ht="12.75">
      <c r="B4232" t="str">
        <f t="shared" si="77"/>
        <v>3060LONE</v>
      </c>
      <c r="C4232">
        <v>3060</v>
      </c>
      <c r="D4232" t="s">
        <v>191</v>
      </c>
      <c r="G4232" t="s">
        <v>4</v>
      </c>
      <c r="H4232">
        <v>1</v>
      </c>
      <c r="I4232">
        <f>I4220+I4225</f>
        <v>196</v>
      </c>
      <c r="J4232" s="1">
        <f>H4232/I4232</f>
        <v>0.00510204081632653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1</v>
      </c>
      <c r="Q4232">
        <v>0</v>
      </c>
      <c r="R4232">
        <v>0</v>
      </c>
      <c r="S4232">
        <v>0</v>
      </c>
      <c r="T4232">
        <v>0</v>
      </c>
      <c r="U4232">
        <v>0</v>
      </c>
      <c r="V4232">
        <v>0</v>
      </c>
    </row>
    <row r="4233" spans="1:22" ht="12.75">
      <c r="B4233">
        <f t="shared" si="77"/>
      </c>
      <c r="G4233" t="s">
        <v>5</v>
      </c>
      <c r="H4233">
        <v>0</v>
      </c>
      <c r="I4233">
        <f>I4221+I4226</f>
        <v>196</v>
      </c>
      <c r="J4233" s="1">
        <f>H4233/I4233</f>
        <v>0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  <c r="Q4233">
        <v>0</v>
      </c>
      <c r="R4233">
        <v>0</v>
      </c>
      <c r="S4233">
        <v>0</v>
      </c>
      <c r="T4233">
        <v>0</v>
      </c>
      <c r="U4233">
        <v>0</v>
      </c>
      <c r="V4233">
        <v>0</v>
      </c>
    </row>
    <row r="4234" spans="1:2" ht="12.75">
      <c r="B4234">
        <f t="shared" si="77"/>
      </c>
    </row>
    <row r="4235" spans="1:2" ht="12.75">
      <c r="A4235" t="s">
        <v>664</v>
      </c>
      <c r="B4235">
        <f t="shared" si="77"/>
      </c>
    </row>
    <row r="4236" spans="1:2" ht="12.75">
      <c r="B4236">
        <f t="shared" si="77"/>
      </c>
    </row>
    <row r="4237" spans="1:22" ht="12.75">
      <c r="B4237">
        <f t="shared" si="77"/>
      </c>
      <c r="F4237" t="s">
        <v>1</v>
      </c>
      <c r="G4237" t="s">
        <v>2</v>
      </c>
      <c r="H4237">
        <v>2</v>
      </c>
      <c r="I4237">
        <v>60</v>
      </c>
      <c r="J4237" s="1">
        <f>H4237/I4237</f>
        <v>0.03333333333333333</v>
      </c>
      <c r="K4237">
        <v>0</v>
      </c>
      <c r="L4237">
        <v>0</v>
      </c>
      <c r="M4237">
        <v>0</v>
      </c>
      <c r="N4237">
        <v>2</v>
      </c>
      <c r="O4237">
        <v>0</v>
      </c>
      <c r="P4237">
        <v>0</v>
      </c>
      <c r="Q4237">
        <v>0</v>
      </c>
      <c r="R4237">
        <v>0</v>
      </c>
      <c r="S4237">
        <v>0</v>
      </c>
      <c r="T4237">
        <v>0</v>
      </c>
      <c r="U4237">
        <v>0</v>
      </c>
      <c r="V4237">
        <v>0</v>
      </c>
    </row>
    <row r="4238" spans="1:22" ht="12.75">
      <c r="B4238">
        <f t="shared" si="77"/>
      </c>
      <c r="G4238" t="s">
        <v>3</v>
      </c>
      <c r="H4238">
        <v>0</v>
      </c>
      <c r="I4238">
        <v>60</v>
      </c>
      <c r="J4238" s="1">
        <f>H4238/I4238</f>
        <v>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  <c r="Q4238">
        <v>0</v>
      </c>
      <c r="R4238">
        <v>0</v>
      </c>
      <c r="S4238">
        <v>0</v>
      </c>
      <c r="T4238">
        <v>0</v>
      </c>
      <c r="U4238">
        <v>0</v>
      </c>
      <c r="V4238">
        <v>0</v>
      </c>
    </row>
    <row r="4239" spans="1:22" ht="12.75">
      <c r="B4239">
        <f t="shared" si="77"/>
      </c>
      <c r="G4239" t="s">
        <v>4</v>
      </c>
      <c r="H4239">
        <v>0</v>
      </c>
      <c r="I4239">
        <v>60</v>
      </c>
      <c r="J4239" s="1">
        <f>H4239/I4239</f>
        <v>0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  <c r="Q4239">
        <v>0</v>
      </c>
      <c r="R4239">
        <v>0</v>
      </c>
      <c r="S4239">
        <v>0</v>
      </c>
      <c r="T4239">
        <v>0</v>
      </c>
      <c r="U4239">
        <v>0</v>
      </c>
      <c r="V4239">
        <v>0</v>
      </c>
    </row>
    <row r="4240" spans="1:22" ht="12.75">
      <c r="B4240">
        <f t="shared" si="77"/>
      </c>
      <c r="G4240" t="s">
        <v>5</v>
      </c>
      <c r="H4240">
        <v>0</v>
      </c>
      <c r="I4240">
        <v>60</v>
      </c>
      <c r="J4240" s="1">
        <f>H4240/I4240</f>
        <v>0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  <c r="Q4240">
        <v>0</v>
      </c>
      <c r="R4240">
        <v>0</v>
      </c>
      <c r="S4240">
        <v>0</v>
      </c>
      <c r="T4240">
        <v>0</v>
      </c>
      <c r="U4240">
        <v>0</v>
      </c>
      <c r="V4240">
        <v>0</v>
      </c>
    </row>
    <row r="4241" spans="1:2" ht="12.75">
      <c r="B4241">
        <f t="shared" si="77"/>
      </c>
    </row>
    <row r="4242" spans="1:22" ht="12.75">
      <c r="B4242">
        <f t="shared" si="77"/>
      </c>
      <c r="F4242" t="s">
        <v>7</v>
      </c>
      <c r="G4242" t="s">
        <v>2</v>
      </c>
      <c r="H4242">
        <v>4</v>
      </c>
      <c r="I4242">
        <v>52</v>
      </c>
      <c r="J4242" s="1">
        <f>H4242/I4242</f>
        <v>0.07692307692307693</v>
      </c>
      <c r="K4242">
        <v>0</v>
      </c>
      <c r="L4242">
        <v>0</v>
      </c>
      <c r="M4242">
        <v>1</v>
      </c>
      <c r="N4242">
        <v>0</v>
      </c>
      <c r="O4242">
        <v>0</v>
      </c>
      <c r="P4242">
        <v>0</v>
      </c>
      <c r="Q4242">
        <v>0</v>
      </c>
      <c r="R4242">
        <v>3</v>
      </c>
      <c r="S4242">
        <v>0</v>
      </c>
      <c r="T4242">
        <v>0</v>
      </c>
      <c r="U4242">
        <v>0</v>
      </c>
      <c r="V4242">
        <v>0</v>
      </c>
    </row>
    <row r="4243" spans="1:22" ht="12.75">
      <c r="B4243">
        <f t="shared" si="77"/>
      </c>
      <c r="G4243" t="s">
        <v>3</v>
      </c>
      <c r="H4243">
        <v>0</v>
      </c>
      <c r="I4243">
        <v>52</v>
      </c>
      <c r="J4243" s="1">
        <f>H4243/I4243</f>
        <v>0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  <c r="Q4243">
        <v>0</v>
      </c>
      <c r="R4243">
        <v>0</v>
      </c>
      <c r="S4243">
        <v>0</v>
      </c>
      <c r="T4243">
        <v>0</v>
      </c>
      <c r="U4243">
        <v>0</v>
      </c>
      <c r="V4243">
        <v>0</v>
      </c>
    </row>
    <row r="4244" spans="1:22" ht="12.75">
      <c r="B4244" t="str">
        <f t="shared" si="77"/>
        <v>3060District</v>
      </c>
      <c r="C4244">
        <v>3060</v>
      </c>
      <c r="D4244" t="s">
        <v>8</v>
      </c>
      <c r="G4244" t="s">
        <v>4</v>
      </c>
      <c r="H4244">
        <v>0</v>
      </c>
      <c r="I4244">
        <v>52</v>
      </c>
      <c r="J4244" s="1">
        <f>H4244/I4244</f>
        <v>0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0</v>
      </c>
      <c r="R4244">
        <v>0</v>
      </c>
      <c r="S4244">
        <v>0</v>
      </c>
      <c r="T4244">
        <v>0</v>
      </c>
      <c r="U4244">
        <v>0</v>
      </c>
      <c r="V4244">
        <v>0</v>
      </c>
    </row>
    <row r="4245" spans="1:22" ht="12.75">
      <c r="B4245">
        <f t="shared" si="77"/>
      </c>
      <c r="G4245" t="s">
        <v>5</v>
      </c>
      <c r="H4245">
        <v>0</v>
      </c>
      <c r="I4245">
        <v>52</v>
      </c>
      <c r="J4245" s="1">
        <f>H4245/I4245</f>
        <v>0</v>
      </c>
      <c r="K4245">
        <v>0</v>
      </c>
      <c r="L4245">
        <v>0</v>
      </c>
      <c r="M4245">
        <v>0</v>
      </c>
      <c r="N4245">
        <v>0</v>
      </c>
      <c r="O4245">
        <v>0</v>
      </c>
      <c r="P4245">
        <v>0</v>
      </c>
      <c r="Q4245">
        <v>0</v>
      </c>
      <c r="R4245">
        <v>0</v>
      </c>
      <c r="S4245">
        <v>0</v>
      </c>
      <c r="T4245">
        <v>0</v>
      </c>
      <c r="U4245">
        <v>0</v>
      </c>
      <c r="V4245">
        <v>0</v>
      </c>
    </row>
    <row r="4246" spans="1:2" ht="12.75">
      <c r="B4246">
        <f t="shared" si="77"/>
      </c>
    </row>
    <row r="4247" spans="1:2" ht="12.75">
      <c r="A4247" t="s">
        <v>562</v>
      </c>
      <c r="B4247">
        <f t="shared" si="77"/>
      </c>
    </row>
    <row r="4248" spans="1:2" ht="12.75">
      <c r="B4248">
        <f t="shared" si="77"/>
      </c>
    </row>
    <row r="4249" spans="1:22" ht="12.75">
      <c r="B4249">
        <f t="shared" si="77"/>
      </c>
      <c r="G4249" t="s">
        <v>2</v>
      </c>
      <c r="H4249">
        <v>6</v>
      </c>
      <c r="I4249">
        <f>I4237+I4242</f>
        <v>112</v>
      </c>
      <c r="J4249" s="1">
        <f>H4249/I4249</f>
        <v>0.05357142857142857</v>
      </c>
      <c r="K4249">
        <v>0</v>
      </c>
      <c r="L4249">
        <v>0</v>
      </c>
      <c r="M4249">
        <v>1</v>
      </c>
      <c r="N4249">
        <v>2</v>
      </c>
      <c r="O4249">
        <v>0</v>
      </c>
      <c r="P4249">
        <v>0</v>
      </c>
      <c r="Q4249">
        <v>0</v>
      </c>
      <c r="R4249">
        <v>3</v>
      </c>
      <c r="S4249">
        <v>0</v>
      </c>
      <c r="T4249">
        <v>0</v>
      </c>
      <c r="U4249">
        <v>0</v>
      </c>
      <c r="V4249">
        <v>0</v>
      </c>
    </row>
    <row r="4250" spans="1:22" ht="12.75">
      <c r="B4250">
        <f t="shared" si="77"/>
      </c>
      <c r="G4250" t="s">
        <v>3</v>
      </c>
      <c r="H4250">
        <v>0</v>
      </c>
      <c r="I4250">
        <f>I4238+I4243</f>
        <v>112</v>
      </c>
      <c r="J4250" s="1">
        <f>H4250/I4250</f>
        <v>0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  <c r="Q4250">
        <v>0</v>
      </c>
      <c r="R4250">
        <v>0</v>
      </c>
      <c r="S4250">
        <v>0</v>
      </c>
      <c r="T4250">
        <v>0</v>
      </c>
      <c r="U4250">
        <v>0</v>
      </c>
      <c r="V4250">
        <v>0</v>
      </c>
    </row>
    <row r="4251" spans="1:22" ht="12.75">
      <c r="B4251" t="str">
        <f t="shared" si="77"/>
        <v>3070WOODLIN</v>
      </c>
      <c r="C4251">
        <v>3070</v>
      </c>
      <c r="D4251" t="s">
        <v>192</v>
      </c>
      <c r="G4251" t="s">
        <v>4</v>
      </c>
      <c r="H4251">
        <v>0</v>
      </c>
      <c r="I4251">
        <f>I4239+I4244</f>
        <v>112</v>
      </c>
      <c r="J4251" s="1">
        <f>H4251/I4251</f>
        <v>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0</v>
      </c>
      <c r="R4251">
        <v>0</v>
      </c>
      <c r="S4251">
        <v>0</v>
      </c>
      <c r="T4251">
        <v>0</v>
      </c>
      <c r="U4251">
        <v>0</v>
      </c>
      <c r="V4251">
        <v>0</v>
      </c>
    </row>
    <row r="4252" spans="1:22" ht="12.75">
      <c r="B4252">
        <f t="shared" si="77"/>
      </c>
      <c r="G4252" t="s">
        <v>5</v>
      </c>
      <c r="H4252">
        <v>0</v>
      </c>
      <c r="I4252">
        <f>I4240+I4245</f>
        <v>112</v>
      </c>
      <c r="J4252" s="1">
        <f>H4252/I4252</f>
        <v>0</v>
      </c>
      <c r="K4252">
        <v>0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0</v>
      </c>
      <c r="R4252">
        <v>0</v>
      </c>
      <c r="S4252">
        <v>0</v>
      </c>
      <c r="T4252">
        <v>0</v>
      </c>
      <c r="U4252">
        <v>0</v>
      </c>
      <c r="V4252">
        <v>0</v>
      </c>
    </row>
    <row r="4253" spans="1:2" ht="12.75">
      <c r="B4253">
        <f t="shared" si="77"/>
      </c>
    </row>
    <row r="4254" spans="1:2" ht="12.75">
      <c r="A4254" t="s">
        <v>563</v>
      </c>
      <c r="B4254">
        <f t="shared" si="77"/>
      </c>
    </row>
    <row r="4255" spans="1:2" ht="12.75">
      <c r="B4255">
        <f t="shared" si="77"/>
      </c>
    </row>
    <row r="4256" spans="1:22" ht="12.75">
      <c r="B4256">
        <f aca="true" t="shared" si="78" ref="B4256:B4314">CONCATENATE(C4256,D4256,E4256)</f>
      </c>
      <c r="F4256" t="s">
        <v>1</v>
      </c>
      <c r="G4256" t="s">
        <v>2</v>
      </c>
      <c r="H4256">
        <v>0</v>
      </c>
      <c r="I4256">
        <v>67</v>
      </c>
      <c r="J4256" s="1">
        <f>H4256/I4256</f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0</v>
      </c>
      <c r="R4256">
        <v>0</v>
      </c>
      <c r="S4256">
        <v>0</v>
      </c>
      <c r="T4256">
        <v>0</v>
      </c>
      <c r="U4256">
        <v>0</v>
      </c>
      <c r="V4256">
        <v>0</v>
      </c>
    </row>
    <row r="4257" spans="1:22" ht="12.75">
      <c r="B4257">
        <f t="shared" si="78"/>
      </c>
      <c r="G4257" t="s">
        <v>3</v>
      </c>
      <c r="H4257">
        <v>0</v>
      </c>
      <c r="I4257">
        <v>67</v>
      </c>
      <c r="J4257" s="1">
        <f>H4257/I4257</f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0</v>
      </c>
      <c r="T4257">
        <v>0</v>
      </c>
      <c r="U4257">
        <v>0</v>
      </c>
      <c r="V4257">
        <v>0</v>
      </c>
    </row>
    <row r="4258" spans="1:22" ht="12.75">
      <c r="B4258">
        <f t="shared" si="78"/>
      </c>
      <c r="G4258" t="s">
        <v>4</v>
      </c>
      <c r="H4258">
        <v>0</v>
      </c>
      <c r="I4258">
        <v>67</v>
      </c>
      <c r="J4258" s="1">
        <f>H4258/I4258</f>
        <v>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0</v>
      </c>
      <c r="R4258">
        <v>0</v>
      </c>
      <c r="S4258">
        <v>0</v>
      </c>
      <c r="T4258">
        <v>0</v>
      </c>
      <c r="U4258">
        <v>0</v>
      </c>
      <c r="V4258">
        <v>0</v>
      </c>
    </row>
    <row r="4259" spans="1:22" ht="12.75">
      <c r="B4259">
        <f t="shared" si="78"/>
      </c>
      <c r="G4259" t="s">
        <v>5</v>
      </c>
      <c r="H4259">
        <v>0</v>
      </c>
      <c r="I4259">
        <v>67</v>
      </c>
      <c r="J4259" s="1">
        <f>H4259/I4259</f>
        <v>0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  <c r="Q4259">
        <v>0</v>
      </c>
      <c r="R4259">
        <v>0</v>
      </c>
      <c r="S4259">
        <v>0</v>
      </c>
      <c r="T4259">
        <v>0</v>
      </c>
      <c r="U4259">
        <v>0</v>
      </c>
      <c r="V4259">
        <v>0</v>
      </c>
    </row>
    <row r="4260" spans="1:2" ht="12.75">
      <c r="B4260">
        <f t="shared" si="78"/>
      </c>
    </row>
    <row r="4261" spans="1:22" ht="12.75">
      <c r="B4261">
        <f t="shared" si="78"/>
      </c>
      <c r="F4261" t="s">
        <v>7</v>
      </c>
      <c r="G4261" t="s">
        <v>2</v>
      </c>
      <c r="H4261">
        <v>2</v>
      </c>
      <c r="I4261">
        <v>59</v>
      </c>
      <c r="J4261" s="1">
        <f>H4261/I4261</f>
        <v>0.03389830508474576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  <c r="Q4261">
        <v>0</v>
      </c>
      <c r="R4261">
        <v>0</v>
      </c>
      <c r="S4261">
        <v>0</v>
      </c>
      <c r="T4261">
        <v>0</v>
      </c>
      <c r="U4261">
        <v>0</v>
      </c>
      <c r="V4261">
        <v>2</v>
      </c>
    </row>
    <row r="4262" spans="1:22" ht="12.75">
      <c r="B4262">
        <f t="shared" si="78"/>
      </c>
      <c r="G4262" t="s">
        <v>3</v>
      </c>
      <c r="H4262">
        <v>0</v>
      </c>
      <c r="I4262">
        <v>59</v>
      </c>
      <c r="J4262" s="1">
        <f>H4262/I4262</f>
        <v>0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  <c r="Q4262">
        <v>0</v>
      </c>
      <c r="R4262">
        <v>0</v>
      </c>
      <c r="S4262">
        <v>0</v>
      </c>
      <c r="T4262">
        <v>0</v>
      </c>
      <c r="U4262">
        <v>0</v>
      </c>
      <c r="V4262">
        <v>0</v>
      </c>
    </row>
    <row r="4263" spans="1:22" ht="12.75">
      <c r="B4263" t="str">
        <f t="shared" si="78"/>
        <v>3070District</v>
      </c>
      <c r="C4263">
        <v>3070</v>
      </c>
      <c r="D4263" t="s">
        <v>8</v>
      </c>
      <c r="G4263" t="s">
        <v>4</v>
      </c>
      <c r="H4263">
        <v>0</v>
      </c>
      <c r="I4263">
        <v>59</v>
      </c>
      <c r="J4263" s="1">
        <f>H4263/I4263</f>
        <v>0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  <c r="Q4263">
        <v>0</v>
      </c>
      <c r="R4263">
        <v>0</v>
      </c>
      <c r="S4263">
        <v>0</v>
      </c>
      <c r="T4263">
        <v>0</v>
      </c>
      <c r="U4263">
        <v>0</v>
      </c>
      <c r="V4263">
        <v>0</v>
      </c>
    </row>
    <row r="4264" spans="1:22" ht="12.75">
      <c r="B4264">
        <f t="shared" si="78"/>
      </c>
      <c r="G4264" t="s">
        <v>5</v>
      </c>
      <c r="H4264">
        <v>0</v>
      </c>
      <c r="I4264">
        <v>59</v>
      </c>
      <c r="J4264" s="1">
        <f>H4264/I4264</f>
        <v>0</v>
      </c>
      <c r="K4264">
        <v>0</v>
      </c>
      <c r="L4264">
        <v>0</v>
      </c>
      <c r="M4264">
        <v>0</v>
      </c>
      <c r="N4264">
        <v>0</v>
      </c>
      <c r="O4264">
        <v>0</v>
      </c>
      <c r="P4264">
        <v>0</v>
      </c>
      <c r="Q4264">
        <v>0</v>
      </c>
      <c r="R4264">
        <v>0</v>
      </c>
      <c r="S4264">
        <v>0</v>
      </c>
      <c r="T4264">
        <v>0</v>
      </c>
      <c r="U4264">
        <v>0</v>
      </c>
      <c r="V4264">
        <v>0</v>
      </c>
    </row>
    <row r="4265" spans="1:2" ht="12.75">
      <c r="B4265">
        <f t="shared" si="78"/>
      </c>
    </row>
    <row r="4266" spans="1:2" ht="12.75">
      <c r="A4266" t="s">
        <v>564</v>
      </c>
      <c r="B4266">
        <f t="shared" si="78"/>
      </c>
    </row>
    <row r="4267" spans="1:2" ht="12.75">
      <c r="B4267">
        <f t="shared" si="78"/>
      </c>
    </row>
    <row r="4268" spans="1:22" ht="12.75">
      <c r="B4268">
        <f t="shared" si="78"/>
      </c>
      <c r="G4268" t="s">
        <v>2</v>
      </c>
      <c r="H4268">
        <v>2</v>
      </c>
      <c r="I4268">
        <f>I4256+I4261</f>
        <v>126</v>
      </c>
      <c r="J4268" s="1">
        <f>H4268/I4268</f>
        <v>0.015873015873015872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0</v>
      </c>
      <c r="R4268">
        <v>0</v>
      </c>
      <c r="S4268">
        <v>0</v>
      </c>
      <c r="T4268">
        <v>0</v>
      </c>
      <c r="U4268">
        <v>0</v>
      </c>
      <c r="V4268">
        <v>2</v>
      </c>
    </row>
    <row r="4269" spans="1:22" ht="12.75">
      <c r="B4269">
        <f t="shared" si="78"/>
      </c>
      <c r="G4269" t="s">
        <v>3</v>
      </c>
      <c r="H4269">
        <v>0</v>
      </c>
      <c r="I4269">
        <f>I4257+I4262</f>
        <v>126</v>
      </c>
      <c r="J4269" s="1">
        <f>H4269/I4269</f>
        <v>0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  <c r="Q4269">
        <v>0</v>
      </c>
      <c r="R4269">
        <v>0</v>
      </c>
      <c r="S4269">
        <v>0</v>
      </c>
      <c r="T4269">
        <v>0</v>
      </c>
      <c r="U4269">
        <v>0</v>
      </c>
      <c r="V4269">
        <v>0</v>
      </c>
    </row>
    <row r="4270" spans="1:22" ht="12.75">
      <c r="B4270" t="str">
        <f t="shared" si="78"/>
        <v>WASHINGTONTotals:</v>
      </c>
      <c r="C4270" t="s">
        <v>187</v>
      </c>
      <c r="D4270" t="s">
        <v>9</v>
      </c>
      <c r="G4270" t="s">
        <v>4</v>
      </c>
      <c r="H4270">
        <v>0</v>
      </c>
      <c r="I4270">
        <f>I4258+I4263</f>
        <v>126</v>
      </c>
      <c r="J4270" s="1">
        <f>H4270/I4270</f>
        <v>0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0</v>
      </c>
      <c r="R4270">
        <v>0</v>
      </c>
      <c r="S4270">
        <v>0</v>
      </c>
      <c r="T4270">
        <v>0</v>
      </c>
      <c r="U4270">
        <v>0</v>
      </c>
      <c r="V4270">
        <v>0</v>
      </c>
    </row>
    <row r="4271" spans="1:22" ht="12.75">
      <c r="B4271">
        <f t="shared" si="78"/>
      </c>
      <c r="G4271" t="s">
        <v>5</v>
      </c>
      <c r="H4271">
        <v>0</v>
      </c>
      <c r="I4271">
        <f>I4259+I4264</f>
        <v>126</v>
      </c>
      <c r="J4271" s="1">
        <f>H4271/I4271</f>
        <v>0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  <c r="Q4271">
        <v>0</v>
      </c>
      <c r="R4271">
        <v>0</v>
      </c>
      <c r="S4271">
        <v>0</v>
      </c>
      <c r="T4271">
        <v>0</v>
      </c>
      <c r="U4271">
        <v>0</v>
      </c>
      <c r="V4271">
        <v>0</v>
      </c>
    </row>
    <row r="4272" spans="1:2" ht="12.75">
      <c r="B4272">
        <f t="shared" si="78"/>
      </c>
    </row>
    <row r="4273" spans="1:2" ht="12.75">
      <c r="A4273" t="s">
        <v>256</v>
      </c>
      <c r="B4273">
        <f t="shared" si="78"/>
      </c>
    </row>
    <row r="4274" spans="1:2" ht="12.75">
      <c r="B4274">
        <f t="shared" si="78"/>
      </c>
    </row>
    <row r="4275" spans="1:22" ht="12.75">
      <c r="B4275">
        <f t="shared" si="78"/>
      </c>
      <c r="G4275" t="s">
        <v>2</v>
      </c>
      <c r="H4275">
        <v>82</v>
      </c>
      <c r="I4275">
        <f>I4268+I4249+I4230+I4211+I4192</f>
        <v>1019</v>
      </c>
      <c r="J4275" s="1">
        <f>H4275/I4275</f>
        <v>0.08047105004906771</v>
      </c>
      <c r="K4275">
        <v>2</v>
      </c>
      <c r="L4275">
        <v>0</v>
      </c>
      <c r="M4275">
        <v>2</v>
      </c>
      <c r="N4275">
        <v>7</v>
      </c>
      <c r="O4275">
        <v>0</v>
      </c>
      <c r="P4275">
        <v>0</v>
      </c>
      <c r="Q4275">
        <v>0</v>
      </c>
      <c r="R4275">
        <v>18</v>
      </c>
      <c r="S4275">
        <v>41</v>
      </c>
      <c r="T4275">
        <v>0</v>
      </c>
      <c r="U4275">
        <v>3</v>
      </c>
      <c r="V4275">
        <v>9</v>
      </c>
    </row>
    <row r="4276" spans="1:22" ht="12.75">
      <c r="B4276">
        <f t="shared" si="78"/>
      </c>
      <c r="G4276" t="s">
        <v>3</v>
      </c>
      <c r="H4276">
        <v>2</v>
      </c>
      <c r="I4276">
        <f>I4269+I4250+I4231+I4212+I4193</f>
        <v>1019</v>
      </c>
      <c r="J4276" s="1">
        <f>H4276/I4276</f>
        <v>0.001962708537782139</v>
      </c>
      <c r="K4276">
        <v>1</v>
      </c>
      <c r="L4276">
        <v>0</v>
      </c>
      <c r="M4276">
        <v>0</v>
      </c>
      <c r="N4276">
        <v>0</v>
      </c>
      <c r="O4276">
        <v>0</v>
      </c>
      <c r="P4276">
        <v>1</v>
      </c>
      <c r="Q4276">
        <v>0</v>
      </c>
      <c r="R4276">
        <v>0</v>
      </c>
      <c r="S4276">
        <v>0</v>
      </c>
      <c r="T4276">
        <v>0</v>
      </c>
      <c r="U4276">
        <v>0</v>
      </c>
      <c r="V4276">
        <v>0</v>
      </c>
    </row>
    <row r="4277" spans="1:22" ht="12.75">
      <c r="B4277">
        <f t="shared" si="78"/>
      </c>
      <c r="G4277" t="s">
        <v>4</v>
      </c>
      <c r="H4277">
        <v>4</v>
      </c>
      <c r="I4277">
        <f>I4270+I4251+I4232+I4213+I4194</f>
        <v>1019</v>
      </c>
      <c r="J4277" s="1">
        <f>H4277/I4277</f>
        <v>0.003925417075564278</v>
      </c>
      <c r="K4277">
        <v>1</v>
      </c>
      <c r="L4277">
        <v>0</v>
      </c>
      <c r="M4277">
        <v>0</v>
      </c>
      <c r="N4277">
        <v>0</v>
      </c>
      <c r="O4277">
        <v>0</v>
      </c>
      <c r="P4277">
        <v>1</v>
      </c>
      <c r="Q4277">
        <v>0</v>
      </c>
      <c r="R4277">
        <v>0</v>
      </c>
      <c r="S4277">
        <v>2</v>
      </c>
      <c r="T4277">
        <v>0</v>
      </c>
      <c r="U4277">
        <v>0</v>
      </c>
      <c r="V4277">
        <v>0</v>
      </c>
    </row>
    <row r="4278" spans="1:22" ht="12.75">
      <c r="B4278" t="str">
        <f t="shared" si="78"/>
        <v>WELD</v>
      </c>
      <c r="C4278" t="s">
        <v>193</v>
      </c>
      <c r="G4278" t="s">
        <v>5</v>
      </c>
      <c r="H4278">
        <v>1</v>
      </c>
      <c r="I4278">
        <f>I4271+I4252+I4233+I4214+I4195</f>
        <v>1019</v>
      </c>
      <c r="J4278" s="1">
        <f>H4278/I4278</f>
        <v>0.0009813542688910696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  <c r="Q4278">
        <v>0</v>
      </c>
      <c r="R4278">
        <v>0</v>
      </c>
      <c r="S4278">
        <v>0</v>
      </c>
      <c r="T4278">
        <v>1</v>
      </c>
      <c r="U4278">
        <v>0</v>
      </c>
      <c r="V4278">
        <v>0</v>
      </c>
    </row>
    <row r="4279" spans="1:2" ht="12.75">
      <c r="B4279">
        <f t="shared" si="78"/>
      </c>
    </row>
    <row r="4280" spans="1:2" ht="12.75">
      <c r="B4280">
        <f t="shared" si="78"/>
      </c>
    </row>
    <row r="4281" spans="1:4" ht="12.75">
      <c r="A4281" t="s">
        <v>193</v>
      </c>
      <c r="B4281" t="str">
        <f t="shared" si="78"/>
        <v>3080WELD</v>
      </c>
      <c r="C4281">
        <v>3080</v>
      </c>
      <c r="D4281" t="s">
        <v>193</v>
      </c>
    </row>
    <row r="4282" spans="1:2" ht="12.75">
      <c r="B4282">
        <f t="shared" si="78"/>
      </c>
    </row>
    <row r="4283" spans="1:2" ht="12.75">
      <c r="B4283">
        <f t="shared" si="78"/>
      </c>
    </row>
    <row r="4284" spans="1:2" ht="12.75">
      <c r="A4284" t="s">
        <v>565</v>
      </c>
      <c r="B4284">
        <f t="shared" si="78"/>
      </c>
    </row>
    <row r="4285" spans="1:2" ht="12.75">
      <c r="B4285">
        <f t="shared" si="78"/>
      </c>
    </row>
    <row r="4286" spans="1:22" ht="12.75">
      <c r="B4286">
        <f t="shared" si="78"/>
      </c>
      <c r="F4286" t="s">
        <v>1</v>
      </c>
      <c r="G4286" t="s">
        <v>2</v>
      </c>
      <c r="H4286">
        <v>45</v>
      </c>
      <c r="I4286">
        <v>953</v>
      </c>
      <c r="J4286" s="1">
        <f>H4286/I4286</f>
        <v>0.0472193074501574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0</v>
      </c>
      <c r="R4286">
        <v>4</v>
      </c>
      <c r="S4286">
        <v>25</v>
      </c>
      <c r="T4286">
        <v>0</v>
      </c>
      <c r="U4286">
        <v>3</v>
      </c>
      <c r="V4286">
        <v>13</v>
      </c>
    </row>
    <row r="4287" spans="1:22" ht="12.75">
      <c r="B4287">
        <f t="shared" si="78"/>
      </c>
      <c r="G4287" t="s">
        <v>3</v>
      </c>
      <c r="H4287">
        <v>0</v>
      </c>
      <c r="I4287">
        <v>953</v>
      </c>
      <c r="J4287" s="1">
        <f>H4287/I4287</f>
        <v>0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  <c r="Q4287">
        <v>0</v>
      </c>
      <c r="R4287">
        <v>0</v>
      </c>
      <c r="S4287">
        <v>0</v>
      </c>
      <c r="T4287">
        <v>0</v>
      </c>
      <c r="U4287">
        <v>0</v>
      </c>
      <c r="V4287">
        <v>0</v>
      </c>
    </row>
    <row r="4288" spans="1:22" ht="12.75">
      <c r="B4288">
        <f t="shared" si="78"/>
      </c>
      <c r="G4288" t="s">
        <v>4</v>
      </c>
      <c r="H4288">
        <v>0</v>
      </c>
      <c r="I4288">
        <v>953</v>
      </c>
      <c r="J4288" s="1">
        <f>H4288/I4288</f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0</v>
      </c>
      <c r="R4288">
        <v>0</v>
      </c>
      <c r="S4288">
        <v>0</v>
      </c>
      <c r="T4288">
        <v>0</v>
      </c>
      <c r="U4288">
        <v>0</v>
      </c>
      <c r="V4288">
        <v>0</v>
      </c>
    </row>
    <row r="4289" spans="1:22" ht="12.75">
      <c r="B4289">
        <f t="shared" si="78"/>
      </c>
      <c r="G4289" t="s">
        <v>5</v>
      </c>
      <c r="H4289">
        <v>0</v>
      </c>
      <c r="I4289">
        <v>953</v>
      </c>
      <c r="J4289" s="1">
        <f>H4289/I4289</f>
        <v>0</v>
      </c>
      <c r="K4289">
        <v>0</v>
      </c>
      <c r="L4289">
        <v>0</v>
      </c>
      <c r="M4289">
        <v>0</v>
      </c>
      <c r="N4289">
        <v>0</v>
      </c>
      <c r="O4289">
        <v>0</v>
      </c>
      <c r="P4289">
        <v>0</v>
      </c>
      <c r="Q4289">
        <v>0</v>
      </c>
      <c r="R4289">
        <v>0</v>
      </c>
      <c r="S4289">
        <v>0</v>
      </c>
      <c r="T4289">
        <v>0</v>
      </c>
      <c r="U4289">
        <v>0</v>
      </c>
      <c r="V4289">
        <v>0</v>
      </c>
    </row>
    <row r="4290" spans="1:2" ht="12.75">
      <c r="B4290">
        <f t="shared" si="78"/>
      </c>
    </row>
    <row r="4291" spans="1:22" ht="12.75">
      <c r="B4291">
        <f t="shared" si="78"/>
      </c>
      <c r="F4291" t="s">
        <v>6</v>
      </c>
      <c r="G4291" t="s">
        <v>2</v>
      </c>
      <c r="H4291">
        <v>276</v>
      </c>
      <c r="I4291">
        <v>545</v>
      </c>
      <c r="J4291" s="1">
        <f>H4291/I4291</f>
        <v>0.5064220183486239</v>
      </c>
      <c r="K4291">
        <v>0</v>
      </c>
      <c r="L4291">
        <v>0</v>
      </c>
      <c r="M4291">
        <v>1</v>
      </c>
      <c r="N4291">
        <v>0</v>
      </c>
      <c r="O4291">
        <v>0</v>
      </c>
      <c r="P4291">
        <v>0</v>
      </c>
      <c r="Q4291">
        <v>0</v>
      </c>
      <c r="R4291">
        <v>21</v>
      </c>
      <c r="S4291">
        <v>106</v>
      </c>
      <c r="T4291">
        <v>7</v>
      </c>
      <c r="U4291">
        <v>0</v>
      </c>
      <c r="V4291">
        <v>126</v>
      </c>
    </row>
    <row r="4292" spans="1:22" ht="12.75">
      <c r="B4292">
        <f t="shared" si="78"/>
      </c>
      <c r="G4292" t="s">
        <v>3</v>
      </c>
      <c r="H4292">
        <v>1</v>
      </c>
      <c r="I4292">
        <v>545</v>
      </c>
      <c r="J4292" s="1">
        <f>H4292/I4292</f>
        <v>0.001834862385321101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0</v>
      </c>
      <c r="R4292">
        <v>0</v>
      </c>
      <c r="S4292">
        <v>1</v>
      </c>
      <c r="T4292">
        <v>0</v>
      </c>
      <c r="U4292">
        <v>0</v>
      </c>
      <c r="V4292">
        <v>0</v>
      </c>
    </row>
    <row r="4293" spans="1:22" ht="12.75">
      <c r="B4293">
        <f t="shared" si="78"/>
      </c>
      <c r="G4293" t="s">
        <v>4</v>
      </c>
      <c r="H4293">
        <v>10</v>
      </c>
      <c r="I4293">
        <v>545</v>
      </c>
      <c r="J4293" s="1">
        <f>H4293/I4293</f>
        <v>0.01834862385321101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  <c r="Q4293">
        <v>0</v>
      </c>
      <c r="R4293">
        <v>0</v>
      </c>
      <c r="S4293">
        <v>8</v>
      </c>
      <c r="T4293">
        <v>0</v>
      </c>
      <c r="U4293">
        <v>0</v>
      </c>
      <c r="V4293">
        <v>0</v>
      </c>
    </row>
    <row r="4294" spans="1:22" ht="12.75">
      <c r="B4294">
        <f t="shared" si="78"/>
      </c>
      <c r="G4294" t="s">
        <v>5</v>
      </c>
      <c r="H4294">
        <v>204</v>
      </c>
      <c r="I4294">
        <v>545</v>
      </c>
      <c r="J4294" s="1">
        <f>H4294/I4294</f>
        <v>0.3743119266055046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  <c r="Q4294">
        <v>0</v>
      </c>
      <c r="R4294">
        <v>0</v>
      </c>
      <c r="S4294">
        <v>3</v>
      </c>
      <c r="T4294">
        <v>1</v>
      </c>
      <c r="U4294">
        <v>0</v>
      </c>
      <c r="V4294">
        <v>197</v>
      </c>
    </row>
    <row r="4295" spans="1:2" ht="12.75">
      <c r="B4295">
        <f t="shared" si="78"/>
      </c>
    </row>
    <row r="4296" spans="1:22" ht="12.75">
      <c r="B4296">
        <f t="shared" si="78"/>
      </c>
      <c r="F4296" t="s">
        <v>7</v>
      </c>
      <c r="G4296" t="s">
        <v>2</v>
      </c>
      <c r="H4296">
        <v>319</v>
      </c>
      <c r="I4296">
        <v>674</v>
      </c>
      <c r="J4296" s="1">
        <f>H4296/I4296</f>
        <v>0.4732937685459941</v>
      </c>
      <c r="K4296">
        <v>0</v>
      </c>
      <c r="L4296">
        <v>1</v>
      </c>
      <c r="M4296">
        <v>9</v>
      </c>
      <c r="N4296">
        <v>0</v>
      </c>
      <c r="O4296">
        <v>0</v>
      </c>
      <c r="P4296">
        <v>0</v>
      </c>
      <c r="Q4296">
        <v>0</v>
      </c>
      <c r="R4296">
        <v>46</v>
      </c>
      <c r="S4296">
        <v>0</v>
      </c>
      <c r="T4296">
        <v>5</v>
      </c>
      <c r="U4296">
        <v>14</v>
      </c>
      <c r="V4296">
        <v>229</v>
      </c>
    </row>
    <row r="4297" spans="1:22" ht="12.75">
      <c r="B4297">
        <f t="shared" si="78"/>
      </c>
      <c r="G4297" t="s">
        <v>3</v>
      </c>
      <c r="H4297">
        <v>11</v>
      </c>
      <c r="I4297">
        <v>674</v>
      </c>
      <c r="J4297" s="1">
        <f>H4297/I4297</f>
        <v>0.016320474777448073</v>
      </c>
      <c r="K4297">
        <v>7</v>
      </c>
      <c r="L4297">
        <v>3</v>
      </c>
      <c r="M4297">
        <v>0</v>
      </c>
      <c r="N4297">
        <v>0</v>
      </c>
      <c r="O4297">
        <v>0</v>
      </c>
      <c r="P4297">
        <v>0</v>
      </c>
      <c r="Q4297">
        <v>0</v>
      </c>
      <c r="R4297">
        <v>0</v>
      </c>
      <c r="S4297">
        <v>1</v>
      </c>
      <c r="T4297">
        <v>0</v>
      </c>
      <c r="U4297">
        <v>0</v>
      </c>
      <c r="V4297">
        <v>0</v>
      </c>
    </row>
    <row r="4298" spans="1:22" ht="12.75">
      <c r="B4298" t="str">
        <f t="shared" si="78"/>
        <v>3080District</v>
      </c>
      <c r="C4298">
        <v>3080</v>
      </c>
      <c r="D4298" t="s">
        <v>8</v>
      </c>
      <c r="G4298" t="s">
        <v>4</v>
      </c>
      <c r="H4298">
        <v>21</v>
      </c>
      <c r="I4298">
        <v>674</v>
      </c>
      <c r="J4298" s="1">
        <f>H4298/I4298</f>
        <v>0.03115727002967359</v>
      </c>
      <c r="K4298">
        <v>7</v>
      </c>
      <c r="L4298">
        <v>1</v>
      </c>
      <c r="M4298">
        <v>0</v>
      </c>
      <c r="N4298">
        <v>0</v>
      </c>
      <c r="O4298">
        <v>0</v>
      </c>
      <c r="P4298">
        <v>0</v>
      </c>
      <c r="Q4298">
        <v>0</v>
      </c>
      <c r="R4298">
        <v>0</v>
      </c>
      <c r="S4298">
        <v>0</v>
      </c>
      <c r="T4298">
        <v>0</v>
      </c>
      <c r="U4298">
        <v>3</v>
      </c>
      <c r="V4298">
        <v>3</v>
      </c>
    </row>
    <row r="4299" spans="1:22" ht="12.75">
      <c r="B4299">
        <f t="shared" si="78"/>
      </c>
      <c r="G4299" t="s">
        <v>5</v>
      </c>
      <c r="H4299">
        <v>0</v>
      </c>
      <c r="I4299">
        <v>674</v>
      </c>
      <c r="J4299" s="1">
        <f>H4299/I4299</f>
        <v>0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v>0</v>
      </c>
      <c r="R4299">
        <v>0</v>
      </c>
      <c r="S4299">
        <v>0</v>
      </c>
      <c r="T4299">
        <v>0</v>
      </c>
      <c r="U4299">
        <v>0</v>
      </c>
      <c r="V4299">
        <v>0</v>
      </c>
    </row>
    <row r="4300" spans="1:2" ht="12.75">
      <c r="B4300">
        <f t="shared" si="78"/>
      </c>
    </row>
    <row r="4301" spans="1:2" ht="12.75">
      <c r="A4301" t="s">
        <v>566</v>
      </c>
      <c r="B4301">
        <f t="shared" si="78"/>
      </c>
    </row>
    <row r="4302" spans="1:2" ht="12.75">
      <c r="B4302">
        <f t="shared" si="78"/>
      </c>
    </row>
    <row r="4303" spans="1:22" ht="12.75">
      <c r="B4303">
        <f t="shared" si="78"/>
      </c>
      <c r="G4303" t="s">
        <v>2</v>
      </c>
      <c r="H4303">
        <v>640</v>
      </c>
      <c r="I4303">
        <f>I4286+I4291+I4296</f>
        <v>2172</v>
      </c>
      <c r="J4303" s="1">
        <f>H4303/I4303</f>
        <v>0.2946593001841621</v>
      </c>
      <c r="K4303">
        <v>0</v>
      </c>
      <c r="L4303">
        <v>1</v>
      </c>
      <c r="M4303">
        <v>10</v>
      </c>
      <c r="N4303">
        <v>0</v>
      </c>
      <c r="O4303">
        <v>0</v>
      </c>
      <c r="P4303">
        <v>0</v>
      </c>
      <c r="Q4303">
        <v>0</v>
      </c>
      <c r="R4303">
        <v>71</v>
      </c>
      <c r="S4303">
        <v>131</v>
      </c>
      <c r="T4303">
        <v>12</v>
      </c>
      <c r="U4303">
        <v>17</v>
      </c>
      <c r="V4303">
        <v>368</v>
      </c>
    </row>
    <row r="4304" spans="1:22" ht="12.75">
      <c r="B4304">
        <f t="shared" si="78"/>
      </c>
      <c r="G4304" t="s">
        <v>3</v>
      </c>
      <c r="H4304">
        <v>12</v>
      </c>
      <c r="I4304">
        <f>I4287+I4292+I4297</f>
        <v>2172</v>
      </c>
      <c r="J4304" s="1">
        <f>H4304/I4304</f>
        <v>0.0055248618784530384</v>
      </c>
      <c r="K4304">
        <v>7</v>
      </c>
      <c r="L4304">
        <v>3</v>
      </c>
      <c r="M4304">
        <v>0</v>
      </c>
      <c r="N4304">
        <v>0</v>
      </c>
      <c r="O4304">
        <v>0</v>
      </c>
      <c r="P4304">
        <v>0</v>
      </c>
      <c r="Q4304">
        <v>0</v>
      </c>
      <c r="R4304">
        <v>0</v>
      </c>
      <c r="S4304">
        <v>2</v>
      </c>
      <c r="T4304">
        <v>0</v>
      </c>
      <c r="U4304">
        <v>0</v>
      </c>
      <c r="V4304">
        <v>0</v>
      </c>
    </row>
    <row r="4305" spans="1:22" ht="12.75">
      <c r="B4305" t="str">
        <f t="shared" si="78"/>
        <v>3085EATON</v>
      </c>
      <c r="C4305">
        <v>3085</v>
      </c>
      <c r="D4305" t="s">
        <v>194</v>
      </c>
      <c r="G4305" t="s">
        <v>4</v>
      </c>
      <c r="H4305">
        <v>31</v>
      </c>
      <c r="I4305">
        <f>I4288+I4293+I4298</f>
        <v>2172</v>
      </c>
      <c r="J4305" s="1">
        <f>H4305/I4305</f>
        <v>0.01427255985267035</v>
      </c>
      <c r="K4305">
        <v>7</v>
      </c>
      <c r="L4305">
        <v>1</v>
      </c>
      <c r="M4305">
        <v>0</v>
      </c>
      <c r="N4305">
        <v>0</v>
      </c>
      <c r="O4305">
        <v>0</v>
      </c>
      <c r="P4305">
        <v>0</v>
      </c>
      <c r="Q4305">
        <v>0</v>
      </c>
      <c r="R4305">
        <v>0</v>
      </c>
      <c r="S4305">
        <v>8</v>
      </c>
      <c r="T4305">
        <v>0</v>
      </c>
      <c r="U4305">
        <v>3</v>
      </c>
      <c r="V4305">
        <v>3</v>
      </c>
    </row>
    <row r="4306" spans="1:22" ht="12.75">
      <c r="B4306">
        <f t="shared" si="78"/>
      </c>
      <c r="G4306" t="s">
        <v>5</v>
      </c>
      <c r="H4306">
        <v>204</v>
      </c>
      <c r="I4306">
        <f>I4289+I4294+I4299</f>
        <v>2172</v>
      </c>
      <c r="J4306" s="1">
        <f>H4306/I4306</f>
        <v>0.09392265193370165</v>
      </c>
      <c r="K4306">
        <v>0</v>
      </c>
      <c r="L4306">
        <v>0</v>
      </c>
      <c r="M4306">
        <v>0</v>
      </c>
      <c r="N4306">
        <v>0</v>
      </c>
      <c r="O4306">
        <v>0</v>
      </c>
      <c r="P4306">
        <v>0</v>
      </c>
      <c r="Q4306">
        <v>0</v>
      </c>
      <c r="R4306">
        <v>0</v>
      </c>
      <c r="S4306">
        <v>3</v>
      </c>
      <c r="T4306">
        <v>1</v>
      </c>
      <c r="U4306">
        <v>0</v>
      </c>
      <c r="V4306">
        <v>197</v>
      </c>
    </row>
    <row r="4307" spans="1:2" ht="12.75">
      <c r="B4307">
        <f t="shared" si="78"/>
      </c>
    </row>
    <row r="4308" spans="1:2" ht="12.75">
      <c r="A4308" t="s">
        <v>308</v>
      </c>
      <c r="B4308">
        <f t="shared" si="78"/>
      </c>
    </row>
    <row r="4309" spans="1:2" ht="12.75">
      <c r="B4309">
        <f t="shared" si="78"/>
      </c>
    </row>
    <row r="4310" spans="1:22" ht="12.75">
      <c r="B4310">
        <f t="shared" si="78"/>
      </c>
      <c r="F4310" t="s">
        <v>1</v>
      </c>
      <c r="G4310" t="s">
        <v>2</v>
      </c>
      <c r="H4310">
        <v>28</v>
      </c>
      <c r="I4310">
        <v>734</v>
      </c>
      <c r="J4310" s="1">
        <f>H4310/I4310</f>
        <v>0.03814713896457766</v>
      </c>
      <c r="K4310">
        <v>1</v>
      </c>
      <c r="L4310">
        <v>0</v>
      </c>
      <c r="M4310">
        <v>0</v>
      </c>
      <c r="N4310">
        <v>1</v>
      </c>
      <c r="O4310">
        <v>2</v>
      </c>
      <c r="P4310">
        <v>0</v>
      </c>
      <c r="Q4310">
        <v>0</v>
      </c>
      <c r="R4310">
        <v>1</v>
      </c>
      <c r="S4310">
        <v>7</v>
      </c>
      <c r="T4310">
        <v>0</v>
      </c>
      <c r="U4310">
        <v>2</v>
      </c>
      <c r="V4310">
        <v>14</v>
      </c>
    </row>
    <row r="4311" spans="1:22" ht="12.75">
      <c r="B4311">
        <f t="shared" si="78"/>
      </c>
      <c r="G4311" t="s">
        <v>3</v>
      </c>
      <c r="H4311">
        <v>0</v>
      </c>
      <c r="I4311">
        <v>734</v>
      </c>
      <c r="J4311" s="1">
        <f>H4311/I4311</f>
        <v>0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  <c r="Q4311">
        <v>0</v>
      </c>
      <c r="R4311">
        <v>0</v>
      </c>
      <c r="S4311">
        <v>0</v>
      </c>
      <c r="T4311">
        <v>0</v>
      </c>
      <c r="U4311">
        <v>0</v>
      </c>
      <c r="V4311">
        <v>0</v>
      </c>
    </row>
    <row r="4312" spans="1:22" ht="12.75">
      <c r="B4312">
        <f t="shared" si="78"/>
      </c>
      <c r="G4312" t="s">
        <v>4</v>
      </c>
      <c r="H4312">
        <v>0</v>
      </c>
      <c r="I4312">
        <v>734</v>
      </c>
      <c r="J4312" s="1">
        <f>H4312/I4312</f>
        <v>0</v>
      </c>
      <c r="K4312">
        <v>0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v>0</v>
      </c>
      <c r="R4312">
        <v>0</v>
      </c>
      <c r="S4312">
        <v>0</v>
      </c>
      <c r="T4312">
        <v>0</v>
      </c>
      <c r="U4312">
        <v>0</v>
      </c>
      <c r="V4312">
        <v>0</v>
      </c>
    </row>
    <row r="4313" spans="1:22" ht="12.75">
      <c r="B4313">
        <f t="shared" si="78"/>
      </c>
      <c r="G4313" t="s">
        <v>5</v>
      </c>
      <c r="H4313">
        <v>0</v>
      </c>
      <c r="I4313">
        <v>734</v>
      </c>
      <c r="J4313" s="1">
        <f>H4313/I4313</f>
        <v>0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0</v>
      </c>
      <c r="R4313">
        <v>0</v>
      </c>
      <c r="S4313">
        <v>0</v>
      </c>
      <c r="T4313">
        <v>0</v>
      </c>
      <c r="U4313">
        <v>0</v>
      </c>
      <c r="V4313">
        <v>0</v>
      </c>
    </row>
    <row r="4314" spans="1:2" ht="12.75">
      <c r="B4314">
        <f t="shared" si="78"/>
      </c>
    </row>
    <row r="4315" spans="1:22" ht="12.75">
      <c r="B4315">
        <f aca="true" t="shared" si="79" ref="B4315:B4378">CONCATENATE(C4315,D4315,E4315)</f>
      </c>
      <c r="F4315" t="s">
        <v>6</v>
      </c>
      <c r="G4315" t="s">
        <v>2</v>
      </c>
      <c r="H4315">
        <v>49</v>
      </c>
      <c r="I4315">
        <v>454</v>
      </c>
      <c r="J4315" s="1">
        <f>H4315/I4315</f>
        <v>0.10792951541850221</v>
      </c>
      <c r="K4315">
        <v>0</v>
      </c>
      <c r="L4315">
        <v>1</v>
      </c>
      <c r="M4315">
        <v>0</v>
      </c>
      <c r="N4315">
        <v>1</v>
      </c>
      <c r="O4315">
        <v>0</v>
      </c>
      <c r="P4315">
        <v>0</v>
      </c>
      <c r="Q4315">
        <v>0</v>
      </c>
      <c r="R4315">
        <v>4</v>
      </c>
      <c r="S4315">
        <v>8</v>
      </c>
      <c r="T4315">
        <v>0</v>
      </c>
      <c r="U4315">
        <v>2</v>
      </c>
      <c r="V4315">
        <v>8</v>
      </c>
    </row>
    <row r="4316" spans="1:22" ht="12.75">
      <c r="B4316">
        <f t="shared" si="79"/>
      </c>
      <c r="G4316" t="s">
        <v>3</v>
      </c>
      <c r="H4316">
        <v>0</v>
      </c>
      <c r="I4316">
        <v>454</v>
      </c>
      <c r="J4316" s="1">
        <f>H4316/I4316</f>
        <v>0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  <c r="Q4316">
        <v>0</v>
      </c>
      <c r="R4316">
        <v>0</v>
      </c>
      <c r="S4316">
        <v>0</v>
      </c>
      <c r="T4316">
        <v>0</v>
      </c>
      <c r="U4316">
        <v>0</v>
      </c>
      <c r="V4316">
        <v>0</v>
      </c>
    </row>
    <row r="4317" spans="1:22" ht="12.75">
      <c r="B4317">
        <f t="shared" si="79"/>
      </c>
      <c r="G4317" t="s">
        <v>4</v>
      </c>
      <c r="H4317">
        <v>1</v>
      </c>
      <c r="I4317">
        <v>454</v>
      </c>
      <c r="J4317" s="1">
        <f>H4317/I4317</f>
        <v>0.0022026431718061676</v>
      </c>
      <c r="K4317">
        <v>0</v>
      </c>
      <c r="L4317">
        <v>0</v>
      </c>
      <c r="M4317">
        <v>0</v>
      </c>
      <c r="N4317">
        <v>1</v>
      </c>
      <c r="O4317">
        <v>0</v>
      </c>
      <c r="P4317">
        <v>0</v>
      </c>
      <c r="Q4317">
        <v>0</v>
      </c>
      <c r="R4317">
        <v>0</v>
      </c>
      <c r="S4317">
        <v>0</v>
      </c>
      <c r="T4317">
        <v>0</v>
      </c>
      <c r="U4317">
        <v>0</v>
      </c>
      <c r="V4317">
        <v>0</v>
      </c>
    </row>
    <row r="4318" spans="1:22" ht="12.75">
      <c r="B4318">
        <f t="shared" si="79"/>
      </c>
      <c r="G4318" t="s">
        <v>5</v>
      </c>
      <c r="H4318">
        <v>0</v>
      </c>
      <c r="I4318">
        <v>454</v>
      </c>
      <c r="J4318" s="1">
        <f>H4318/I4318</f>
        <v>0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  <c r="Q4318">
        <v>0</v>
      </c>
      <c r="R4318">
        <v>0</v>
      </c>
      <c r="S4318">
        <v>0</v>
      </c>
      <c r="T4318">
        <v>0</v>
      </c>
      <c r="U4318">
        <v>0</v>
      </c>
      <c r="V4318">
        <v>0</v>
      </c>
    </row>
    <row r="4319" spans="1:2" ht="12.75">
      <c r="B4319">
        <f t="shared" si="79"/>
      </c>
    </row>
    <row r="4320" spans="1:22" ht="12.75">
      <c r="B4320">
        <f t="shared" si="79"/>
      </c>
      <c r="F4320" t="s">
        <v>7</v>
      </c>
      <c r="G4320" t="s">
        <v>2</v>
      </c>
      <c r="H4320">
        <v>16</v>
      </c>
      <c r="I4320">
        <v>474</v>
      </c>
      <c r="J4320" s="1">
        <f>H4320/I4320</f>
        <v>0.03375527426160337</v>
      </c>
      <c r="K4320">
        <v>3</v>
      </c>
      <c r="L4320">
        <v>0</v>
      </c>
      <c r="M4320">
        <v>2</v>
      </c>
      <c r="N4320">
        <v>0</v>
      </c>
      <c r="O4320">
        <v>0</v>
      </c>
      <c r="P4320">
        <v>2</v>
      </c>
      <c r="Q4320">
        <v>0</v>
      </c>
      <c r="R4320">
        <v>3</v>
      </c>
      <c r="S4320">
        <v>0</v>
      </c>
      <c r="T4320">
        <v>1</v>
      </c>
      <c r="U4320">
        <v>0</v>
      </c>
      <c r="V4320">
        <v>5</v>
      </c>
    </row>
    <row r="4321" spans="1:22" ht="12.75">
      <c r="B4321">
        <f t="shared" si="79"/>
      </c>
      <c r="G4321" t="s">
        <v>3</v>
      </c>
      <c r="H4321">
        <v>0</v>
      </c>
      <c r="I4321">
        <v>474</v>
      </c>
      <c r="J4321" s="1">
        <f>H4321/I4321</f>
        <v>0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  <c r="Q4321">
        <v>0</v>
      </c>
      <c r="R4321">
        <v>0</v>
      </c>
      <c r="S4321">
        <v>0</v>
      </c>
      <c r="T4321">
        <v>0</v>
      </c>
      <c r="U4321">
        <v>0</v>
      </c>
      <c r="V4321">
        <v>0</v>
      </c>
    </row>
    <row r="4322" spans="1:22" ht="12.75">
      <c r="B4322" t="str">
        <f t="shared" si="79"/>
        <v>3085District</v>
      </c>
      <c r="C4322">
        <v>3085</v>
      </c>
      <c r="D4322" t="s">
        <v>8</v>
      </c>
      <c r="G4322" t="s">
        <v>4</v>
      </c>
      <c r="H4322">
        <v>5</v>
      </c>
      <c r="I4322">
        <v>474</v>
      </c>
      <c r="J4322" s="1">
        <f>H4322/I4322</f>
        <v>0.010548523206751054</v>
      </c>
      <c r="K4322">
        <v>3</v>
      </c>
      <c r="L4322">
        <v>0</v>
      </c>
      <c r="M4322">
        <v>0</v>
      </c>
      <c r="N4322">
        <v>0</v>
      </c>
      <c r="O4322">
        <v>0</v>
      </c>
      <c r="P4322">
        <v>2</v>
      </c>
      <c r="Q4322">
        <v>0</v>
      </c>
      <c r="R4322">
        <v>0</v>
      </c>
      <c r="S4322">
        <v>0</v>
      </c>
      <c r="T4322">
        <v>0</v>
      </c>
      <c r="U4322">
        <v>0</v>
      </c>
      <c r="V4322">
        <v>0</v>
      </c>
    </row>
    <row r="4323" spans="1:22" ht="12.75">
      <c r="B4323">
        <f t="shared" si="79"/>
      </c>
      <c r="G4323" t="s">
        <v>5</v>
      </c>
      <c r="H4323">
        <v>0</v>
      </c>
      <c r="I4323">
        <v>474</v>
      </c>
      <c r="J4323" s="1">
        <f>H4323/I4323</f>
        <v>0</v>
      </c>
      <c r="K4323">
        <v>0</v>
      </c>
      <c r="L4323">
        <v>0</v>
      </c>
      <c r="M4323">
        <v>0</v>
      </c>
      <c r="N4323">
        <v>0</v>
      </c>
      <c r="O4323">
        <v>0</v>
      </c>
      <c r="P4323">
        <v>0</v>
      </c>
      <c r="Q4323">
        <v>0</v>
      </c>
      <c r="R4323">
        <v>0</v>
      </c>
      <c r="S4323">
        <v>0</v>
      </c>
      <c r="T4323">
        <v>0</v>
      </c>
      <c r="U4323">
        <v>0</v>
      </c>
      <c r="V4323">
        <v>0</v>
      </c>
    </row>
    <row r="4324" spans="1:2" ht="12.75">
      <c r="B4324">
        <f t="shared" si="79"/>
      </c>
    </row>
    <row r="4325" spans="1:2" ht="12.75">
      <c r="A4325" t="s">
        <v>307</v>
      </c>
      <c r="B4325">
        <f t="shared" si="79"/>
      </c>
    </row>
    <row r="4326" spans="1:2" ht="12.75">
      <c r="B4326">
        <f t="shared" si="79"/>
      </c>
    </row>
    <row r="4327" spans="1:22" ht="12.75">
      <c r="B4327">
        <f t="shared" si="79"/>
      </c>
      <c r="G4327" t="s">
        <v>2</v>
      </c>
      <c r="H4327">
        <v>93</v>
      </c>
      <c r="I4327">
        <f>I4320+I4315+I4310</f>
        <v>1662</v>
      </c>
      <c r="J4327" s="1">
        <f>H4327/I4327</f>
        <v>0.05595667870036101</v>
      </c>
      <c r="K4327">
        <v>4</v>
      </c>
      <c r="L4327">
        <v>1</v>
      </c>
      <c r="M4327">
        <v>2</v>
      </c>
      <c r="N4327">
        <v>2</v>
      </c>
      <c r="O4327">
        <v>2</v>
      </c>
      <c r="P4327">
        <v>2</v>
      </c>
      <c r="Q4327">
        <v>0</v>
      </c>
      <c r="R4327">
        <v>8</v>
      </c>
      <c r="S4327">
        <v>15</v>
      </c>
      <c r="T4327">
        <v>1</v>
      </c>
      <c r="U4327">
        <v>4</v>
      </c>
      <c r="V4327">
        <v>27</v>
      </c>
    </row>
    <row r="4328" spans="1:22" ht="12.75">
      <c r="B4328">
        <f t="shared" si="79"/>
      </c>
      <c r="G4328" t="s">
        <v>3</v>
      </c>
      <c r="H4328">
        <v>0</v>
      </c>
      <c r="I4328">
        <f>I4321+I4316+I4311</f>
        <v>1662</v>
      </c>
      <c r="J4328" s="1">
        <f>H4328/I4328</f>
        <v>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0</v>
      </c>
      <c r="S4328">
        <v>0</v>
      </c>
      <c r="T4328">
        <v>0</v>
      </c>
      <c r="U4328">
        <v>0</v>
      </c>
      <c r="V4328">
        <v>0</v>
      </c>
    </row>
    <row r="4329" spans="1:22" ht="12.75">
      <c r="B4329" t="str">
        <f t="shared" si="79"/>
        <v>3090KEENESBURG</v>
      </c>
      <c r="C4329">
        <v>3090</v>
      </c>
      <c r="D4329" t="s">
        <v>195</v>
      </c>
      <c r="G4329" t="s">
        <v>4</v>
      </c>
      <c r="H4329">
        <v>6</v>
      </c>
      <c r="I4329">
        <f>I4322+I4317+I4312</f>
        <v>1662</v>
      </c>
      <c r="J4329" s="1">
        <f>H4329/I4329</f>
        <v>0.0036101083032490976</v>
      </c>
      <c r="K4329">
        <v>3</v>
      </c>
      <c r="L4329">
        <v>0</v>
      </c>
      <c r="M4329">
        <v>0</v>
      </c>
      <c r="N4329">
        <v>1</v>
      </c>
      <c r="O4329">
        <v>0</v>
      </c>
      <c r="P4329">
        <v>2</v>
      </c>
      <c r="Q4329">
        <v>0</v>
      </c>
      <c r="R4329">
        <v>0</v>
      </c>
      <c r="S4329">
        <v>0</v>
      </c>
      <c r="T4329">
        <v>0</v>
      </c>
      <c r="U4329">
        <v>0</v>
      </c>
      <c r="V4329">
        <v>0</v>
      </c>
    </row>
    <row r="4330" spans="1:22" ht="12.75">
      <c r="B4330">
        <f t="shared" si="79"/>
      </c>
      <c r="G4330" t="s">
        <v>5</v>
      </c>
      <c r="H4330">
        <v>0</v>
      </c>
      <c r="I4330">
        <f>I4323+I4318+I4313</f>
        <v>1662</v>
      </c>
      <c r="J4330" s="1">
        <f>H4330/I4330</f>
        <v>0</v>
      </c>
      <c r="K4330">
        <v>0</v>
      </c>
      <c r="L4330">
        <v>0</v>
      </c>
      <c r="M4330">
        <v>0</v>
      </c>
      <c r="N4330">
        <v>0</v>
      </c>
      <c r="O4330">
        <v>0</v>
      </c>
      <c r="P4330">
        <v>0</v>
      </c>
      <c r="Q4330">
        <v>0</v>
      </c>
      <c r="R4330">
        <v>0</v>
      </c>
      <c r="S4330">
        <v>0</v>
      </c>
      <c r="T4330">
        <v>0</v>
      </c>
      <c r="U4330">
        <v>0</v>
      </c>
      <c r="V4330">
        <v>0</v>
      </c>
    </row>
    <row r="4331" spans="1:2" ht="12.75">
      <c r="B4331">
        <f t="shared" si="79"/>
      </c>
    </row>
    <row r="4332" spans="1:2" ht="12.75">
      <c r="A4332" t="s">
        <v>306</v>
      </c>
      <c r="B4332">
        <f t="shared" si="79"/>
      </c>
    </row>
    <row r="4333" spans="1:2" ht="12.75">
      <c r="B4333">
        <f t="shared" si="79"/>
      </c>
    </row>
    <row r="4334" spans="1:22" ht="12.75">
      <c r="B4334">
        <f t="shared" si="79"/>
      </c>
      <c r="F4334" t="s">
        <v>1</v>
      </c>
      <c r="G4334" t="s">
        <v>2</v>
      </c>
      <c r="H4334">
        <v>187</v>
      </c>
      <c r="I4334">
        <v>1153</v>
      </c>
      <c r="J4334" s="1">
        <f>H4334/I4334</f>
        <v>0.16218560277536861</v>
      </c>
      <c r="K4334">
        <v>0</v>
      </c>
      <c r="L4334">
        <v>2</v>
      </c>
      <c r="M4334">
        <v>9</v>
      </c>
      <c r="N4334">
        <v>39</v>
      </c>
      <c r="O4334">
        <v>0</v>
      </c>
      <c r="P4334">
        <v>0</v>
      </c>
      <c r="Q4334">
        <v>0</v>
      </c>
      <c r="R4334">
        <v>33</v>
      </c>
      <c r="S4334">
        <v>88</v>
      </c>
      <c r="T4334">
        <v>7</v>
      </c>
      <c r="U4334">
        <v>7</v>
      </c>
      <c r="V4334">
        <v>2</v>
      </c>
    </row>
    <row r="4335" spans="1:22" ht="12.75">
      <c r="B4335">
        <f t="shared" si="79"/>
      </c>
      <c r="G4335" t="s">
        <v>3</v>
      </c>
      <c r="H4335">
        <v>0</v>
      </c>
      <c r="I4335">
        <v>1153</v>
      </c>
      <c r="J4335" s="1">
        <f>H4335/I4335</f>
        <v>0</v>
      </c>
      <c r="K4335">
        <v>0</v>
      </c>
      <c r="L4335">
        <v>0</v>
      </c>
      <c r="M4335">
        <v>0</v>
      </c>
      <c r="N4335">
        <v>0</v>
      </c>
      <c r="O4335">
        <v>0</v>
      </c>
      <c r="P4335">
        <v>0</v>
      </c>
      <c r="Q4335">
        <v>0</v>
      </c>
      <c r="R4335">
        <v>0</v>
      </c>
      <c r="S4335">
        <v>0</v>
      </c>
      <c r="T4335">
        <v>0</v>
      </c>
      <c r="U4335">
        <v>0</v>
      </c>
      <c r="V4335">
        <v>0</v>
      </c>
    </row>
    <row r="4336" spans="1:22" ht="12.75">
      <c r="B4336">
        <f t="shared" si="79"/>
      </c>
      <c r="G4336" t="s">
        <v>4</v>
      </c>
      <c r="H4336">
        <v>3</v>
      </c>
      <c r="I4336">
        <v>1153</v>
      </c>
      <c r="J4336" s="1">
        <f>H4336/I4336</f>
        <v>0.0026019080659150044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1</v>
      </c>
      <c r="Q4336">
        <v>0</v>
      </c>
      <c r="R4336">
        <v>0</v>
      </c>
      <c r="S4336">
        <v>1</v>
      </c>
      <c r="T4336">
        <v>0</v>
      </c>
      <c r="U4336">
        <v>1</v>
      </c>
      <c r="V4336">
        <v>0</v>
      </c>
    </row>
    <row r="4337" spans="1:22" ht="12.75">
      <c r="B4337">
        <f t="shared" si="79"/>
      </c>
      <c r="G4337" t="s">
        <v>5</v>
      </c>
      <c r="H4337">
        <v>1</v>
      </c>
      <c r="I4337">
        <v>1153</v>
      </c>
      <c r="J4337" s="1">
        <f>H4337/I4337</f>
        <v>0.0008673026886383347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  <c r="Q4337">
        <v>0</v>
      </c>
      <c r="R4337">
        <v>0</v>
      </c>
      <c r="S4337">
        <v>0</v>
      </c>
      <c r="T4337">
        <v>1</v>
      </c>
      <c r="U4337">
        <v>0</v>
      </c>
      <c r="V4337">
        <v>0</v>
      </c>
    </row>
    <row r="4338" spans="1:2" ht="12.75">
      <c r="B4338">
        <f t="shared" si="79"/>
      </c>
    </row>
    <row r="4339" spans="1:22" ht="12.75">
      <c r="B4339">
        <f t="shared" si="79"/>
      </c>
      <c r="F4339" t="s">
        <v>6</v>
      </c>
      <c r="G4339" t="s">
        <v>2</v>
      </c>
      <c r="H4339">
        <v>233</v>
      </c>
      <c r="I4339">
        <v>346</v>
      </c>
      <c r="J4339" s="1">
        <f>H4339/I4339</f>
        <v>0.6734104046242775</v>
      </c>
      <c r="K4339">
        <v>1</v>
      </c>
      <c r="L4339">
        <v>3</v>
      </c>
      <c r="M4339">
        <v>5</v>
      </c>
      <c r="N4339">
        <v>30</v>
      </c>
      <c r="O4339">
        <v>1</v>
      </c>
      <c r="P4339">
        <v>0</v>
      </c>
      <c r="Q4339">
        <v>0</v>
      </c>
      <c r="R4339">
        <v>67</v>
      </c>
      <c r="S4339">
        <v>27</v>
      </c>
      <c r="T4339">
        <v>1</v>
      </c>
      <c r="U4339">
        <v>50</v>
      </c>
      <c r="V4339">
        <v>48</v>
      </c>
    </row>
    <row r="4340" spans="1:22" ht="12.75">
      <c r="B4340">
        <f t="shared" si="79"/>
      </c>
      <c r="G4340" t="s">
        <v>3</v>
      </c>
      <c r="H4340">
        <v>2</v>
      </c>
      <c r="I4340">
        <v>346</v>
      </c>
      <c r="J4340" s="1">
        <f>H4340/I4340</f>
        <v>0.005780346820809248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0</v>
      </c>
      <c r="Q4340">
        <v>0</v>
      </c>
      <c r="R4340">
        <v>0</v>
      </c>
      <c r="S4340">
        <v>0</v>
      </c>
      <c r="T4340">
        <v>0</v>
      </c>
      <c r="U4340">
        <v>2</v>
      </c>
      <c r="V4340">
        <v>0</v>
      </c>
    </row>
    <row r="4341" spans="1:22" ht="12.75">
      <c r="B4341">
        <f t="shared" si="79"/>
      </c>
      <c r="G4341" t="s">
        <v>4</v>
      </c>
      <c r="H4341">
        <v>0</v>
      </c>
      <c r="I4341">
        <v>346</v>
      </c>
      <c r="J4341" s="1">
        <f>H4341/I4341</f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0</v>
      </c>
      <c r="R4341">
        <v>0</v>
      </c>
      <c r="S4341">
        <v>0</v>
      </c>
      <c r="T4341">
        <v>0</v>
      </c>
      <c r="U4341">
        <v>0</v>
      </c>
      <c r="V4341">
        <v>0</v>
      </c>
    </row>
    <row r="4342" spans="1:22" ht="12.75">
      <c r="B4342">
        <f t="shared" si="79"/>
      </c>
      <c r="G4342" t="s">
        <v>5</v>
      </c>
      <c r="H4342">
        <v>0</v>
      </c>
      <c r="I4342">
        <v>346</v>
      </c>
      <c r="J4342" s="1">
        <f>H4342/I4342</f>
        <v>0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  <c r="Q4342">
        <v>0</v>
      </c>
      <c r="R4342">
        <v>0</v>
      </c>
      <c r="S4342">
        <v>0</v>
      </c>
      <c r="T4342">
        <v>0</v>
      </c>
      <c r="U4342">
        <v>0</v>
      </c>
      <c r="V4342">
        <v>0</v>
      </c>
    </row>
    <row r="4343" spans="1:2" ht="12.75">
      <c r="B4343">
        <f t="shared" si="79"/>
      </c>
    </row>
    <row r="4344" spans="1:22" ht="12.75">
      <c r="B4344">
        <f t="shared" si="79"/>
      </c>
      <c r="F4344" t="s">
        <v>7</v>
      </c>
      <c r="G4344" t="s">
        <v>2</v>
      </c>
      <c r="H4344">
        <v>178</v>
      </c>
      <c r="I4344">
        <v>566</v>
      </c>
      <c r="J4344" s="1">
        <f>H4344/I4344</f>
        <v>0.31448763250883394</v>
      </c>
      <c r="K4344">
        <v>2</v>
      </c>
      <c r="L4344">
        <v>0</v>
      </c>
      <c r="M4344">
        <v>19</v>
      </c>
      <c r="N4344">
        <v>19</v>
      </c>
      <c r="O4344">
        <v>8</v>
      </c>
      <c r="P4344">
        <v>0</v>
      </c>
      <c r="Q4344">
        <v>0</v>
      </c>
      <c r="R4344">
        <v>50</v>
      </c>
      <c r="S4344">
        <v>20</v>
      </c>
      <c r="T4344">
        <v>1</v>
      </c>
      <c r="U4344">
        <v>9</v>
      </c>
      <c r="V4344">
        <v>50</v>
      </c>
    </row>
    <row r="4345" spans="1:22" ht="12.75">
      <c r="B4345">
        <f t="shared" si="79"/>
      </c>
      <c r="G4345" t="s">
        <v>3</v>
      </c>
      <c r="H4345">
        <v>2</v>
      </c>
      <c r="I4345">
        <v>566</v>
      </c>
      <c r="J4345" s="1">
        <f>H4345/I4345</f>
        <v>0.0035335689045936395</v>
      </c>
      <c r="K4345">
        <v>0</v>
      </c>
      <c r="L4345">
        <v>0</v>
      </c>
      <c r="M4345">
        <v>0</v>
      </c>
      <c r="N4345">
        <v>0</v>
      </c>
      <c r="O4345">
        <v>2</v>
      </c>
      <c r="P4345">
        <v>0</v>
      </c>
      <c r="Q4345">
        <v>0</v>
      </c>
      <c r="R4345">
        <v>0</v>
      </c>
      <c r="S4345">
        <v>0</v>
      </c>
      <c r="T4345">
        <v>0</v>
      </c>
      <c r="U4345">
        <v>0</v>
      </c>
      <c r="V4345">
        <v>0</v>
      </c>
    </row>
    <row r="4346" spans="1:22" ht="12.75">
      <c r="B4346" t="str">
        <f t="shared" si="79"/>
        <v>3090District</v>
      </c>
      <c r="C4346">
        <v>3090</v>
      </c>
      <c r="D4346" t="s">
        <v>8</v>
      </c>
      <c r="G4346" t="s">
        <v>4</v>
      </c>
      <c r="H4346">
        <v>0</v>
      </c>
      <c r="I4346">
        <v>566</v>
      </c>
      <c r="J4346" s="1">
        <f>H4346/I4346</f>
        <v>0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  <c r="Q4346">
        <v>0</v>
      </c>
      <c r="R4346">
        <v>0</v>
      </c>
      <c r="S4346">
        <v>0</v>
      </c>
      <c r="T4346">
        <v>0</v>
      </c>
      <c r="U4346">
        <v>0</v>
      </c>
      <c r="V4346">
        <v>0</v>
      </c>
    </row>
    <row r="4347" spans="1:22" ht="12.75">
      <c r="B4347">
        <f t="shared" si="79"/>
      </c>
      <c r="G4347" t="s">
        <v>5</v>
      </c>
      <c r="H4347">
        <v>0</v>
      </c>
      <c r="I4347">
        <v>566</v>
      </c>
      <c r="J4347" s="1">
        <f>H4347/I4347</f>
        <v>0</v>
      </c>
      <c r="K4347">
        <v>0</v>
      </c>
      <c r="L4347">
        <v>0</v>
      </c>
      <c r="M4347">
        <v>0</v>
      </c>
      <c r="N4347">
        <v>0</v>
      </c>
      <c r="O4347">
        <v>0</v>
      </c>
      <c r="P4347">
        <v>0</v>
      </c>
      <c r="Q4347">
        <v>0</v>
      </c>
      <c r="R4347">
        <v>0</v>
      </c>
      <c r="S4347">
        <v>0</v>
      </c>
      <c r="T4347">
        <v>0</v>
      </c>
      <c r="U4347">
        <v>0</v>
      </c>
      <c r="V4347">
        <v>0</v>
      </c>
    </row>
    <row r="4348" spans="1:2" ht="12.75">
      <c r="B4348">
        <f t="shared" si="79"/>
      </c>
    </row>
    <row r="4349" spans="1:2" ht="12.75">
      <c r="A4349" t="s">
        <v>305</v>
      </c>
      <c r="B4349">
        <f t="shared" si="79"/>
      </c>
    </row>
    <row r="4350" spans="1:2" ht="12.75">
      <c r="B4350">
        <f t="shared" si="79"/>
      </c>
    </row>
    <row r="4351" spans="1:22" ht="12.75">
      <c r="B4351">
        <f t="shared" si="79"/>
      </c>
      <c r="G4351" t="s">
        <v>2</v>
      </c>
      <c r="H4351">
        <v>598</v>
      </c>
      <c r="I4351">
        <f>I4334+I4339+I4344</f>
        <v>2065</v>
      </c>
      <c r="J4351" s="1">
        <f>H4351/I4351</f>
        <v>0.28958837772397095</v>
      </c>
      <c r="K4351">
        <v>3</v>
      </c>
      <c r="L4351">
        <v>5</v>
      </c>
      <c r="M4351">
        <v>33</v>
      </c>
      <c r="N4351">
        <v>88</v>
      </c>
      <c r="O4351">
        <v>9</v>
      </c>
      <c r="P4351">
        <v>0</v>
      </c>
      <c r="Q4351">
        <v>0</v>
      </c>
      <c r="R4351">
        <v>150</v>
      </c>
      <c r="S4351">
        <v>135</v>
      </c>
      <c r="T4351">
        <v>9</v>
      </c>
      <c r="U4351">
        <v>66</v>
      </c>
      <c r="V4351">
        <v>100</v>
      </c>
    </row>
    <row r="4352" spans="1:22" ht="12.75">
      <c r="B4352">
        <f t="shared" si="79"/>
      </c>
      <c r="G4352" t="s">
        <v>3</v>
      </c>
      <c r="H4352">
        <v>4</v>
      </c>
      <c r="I4352">
        <f>I4335+I4340+I4345</f>
        <v>2065</v>
      </c>
      <c r="J4352" s="1">
        <f>H4352/I4352</f>
        <v>0.001937046004842615</v>
      </c>
      <c r="K4352">
        <v>0</v>
      </c>
      <c r="L4352">
        <v>0</v>
      </c>
      <c r="M4352">
        <v>0</v>
      </c>
      <c r="N4352">
        <v>0</v>
      </c>
      <c r="O4352">
        <v>2</v>
      </c>
      <c r="P4352">
        <v>0</v>
      </c>
      <c r="Q4352">
        <v>0</v>
      </c>
      <c r="R4352">
        <v>0</v>
      </c>
      <c r="S4352">
        <v>0</v>
      </c>
      <c r="T4352">
        <v>0</v>
      </c>
      <c r="U4352">
        <v>2</v>
      </c>
      <c r="V4352">
        <v>0</v>
      </c>
    </row>
    <row r="4353" spans="1:22" ht="12.75">
      <c r="B4353" t="str">
        <f t="shared" si="79"/>
        <v>3100WINDSOR</v>
      </c>
      <c r="C4353">
        <v>3100</v>
      </c>
      <c r="D4353" t="s">
        <v>196</v>
      </c>
      <c r="G4353" t="s">
        <v>4</v>
      </c>
      <c r="H4353">
        <v>3</v>
      </c>
      <c r="I4353">
        <f>I4336+I4341+I4346</f>
        <v>2065</v>
      </c>
      <c r="J4353" s="1">
        <f>H4353/I4353</f>
        <v>0.0014527845036319612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1</v>
      </c>
      <c r="Q4353">
        <v>0</v>
      </c>
      <c r="R4353">
        <v>0</v>
      </c>
      <c r="S4353">
        <v>1</v>
      </c>
      <c r="T4353">
        <v>0</v>
      </c>
      <c r="U4353">
        <v>1</v>
      </c>
      <c r="V4353">
        <v>0</v>
      </c>
    </row>
    <row r="4354" spans="1:22" ht="12.75">
      <c r="B4354">
        <f t="shared" si="79"/>
      </c>
      <c r="G4354" t="s">
        <v>5</v>
      </c>
      <c r="H4354">
        <v>1</v>
      </c>
      <c r="I4354">
        <f>I4337+I4342+I4347</f>
        <v>2065</v>
      </c>
      <c r="J4354" s="1">
        <f>H4354/I4354</f>
        <v>0.00048426150121065375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  <c r="Q4354">
        <v>0</v>
      </c>
      <c r="R4354">
        <v>0</v>
      </c>
      <c r="S4354">
        <v>0</v>
      </c>
      <c r="T4354">
        <v>1</v>
      </c>
      <c r="U4354">
        <v>0</v>
      </c>
      <c r="V4354">
        <v>0</v>
      </c>
    </row>
    <row r="4355" spans="1:2" ht="12.75">
      <c r="B4355">
        <f t="shared" si="79"/>
      </c>
    </row>
    <row r="4356" spans="1:2" ht="12.75">
      <c r="A4356" t="s">
        <v>304</v>
      </c>
      <c r="B4356">
        <f t="shared" si="79"/>
      </c>
    </row>
    <row r="4357" spans="1:2" ht="12.75">
      <c r="B4357">
        <f t="shared" si="79"/>
      </c>
    </row>
    <row r="4358" spans="1:22" ht="12.75">
      <c r="B4358">
        <f t="shared" si="79"/>
      </c>
      <c r="F4358" t="s">
        <v>1</v>
      </c>
      <c r="G4358" t="s">
        <v>2</v>
      </c>
      <c r="H4358">
        <v>16</v>
      </c>
      <c r="I4358">
        <v>1556</v>
      </c>
      <c r="J4358" s="1">
        <f>H4358/I4358</f>
        <v>0.010282776349614395</v>
      </c>
      <c r="K4358">
        <v>0</v>
      </c>
      <c r="L4358">
        <v>0</v>
      </c>
      <c r="M4358">
        <v>0</v>
      </c>
      <c r="N4358">
        <v>1</v>
      </c>
      <c r="O4358">
        <v>0</v>
      </c>
      <c r="P4358">
        <v>0</v>
      </c>
      <c r="Q4358">
        <v>0</v>
      </c>
      <c r="R4358">
        <v>1</v>
      </c>
      <c r="S4358">
        <v>11</v>
      </c>
      <c r="T4358">
        <v>1</v>
      </c>
      <c r="U4358">
        <v>0</v>
      </c>
      <c r="V4358">
        <v>2</v>
      </c>
    </row>
    <row r="4359" spans="1:22" ht="12.75">
      <c r="B4359">
        <f t="shared" si="79"/>
      </c>
      <c r="G4359" t="s">
        <v>3</v>
      </c>
      <c r="H4359">
        <v>1</v>
      </c>
      <c r="I4359">
        <v>1556</v>
      </c>
      <c r="J4359" s="1">
        <f>H4359/I4359</f>
        <v>0.0006426735218508997</v>
      </c>
      <c r="K4359">
        <v>0</v>
      </c>
      <c r="L4359">
        <v>0</v>
      </c>
      <c r="M4359">
        <v>0</v>
      </c>
      <c r="N4359">
        <v>0</v>
      </c>
      <c r="O4359">
        <v>0</v>
      </c>
      <c r="P4359">
        <v>0</v>
      </c>
      <c r="Q4359">
        <v>0</v>
      </c>
      <c r="R4359">
        <v>0</v>
      </c>
      <c r="S4359">
        <v>0</v>
      </c>
      <c r="T4359">
        <v>1</v>
      </c>
      <c r="U4359">
        <v>0</v>
      </c>
      <c r="V4359">
        <v>0</v>
      </c>
    </row>
    <row r="4360" spans="1:22" ht="12.75">
      <c r="B4360">
        <f t="shared" si="79"/>
      </c>
      <c r="G4360" t="s">
        <v>4</v>
      </c>
      <c r="H4360">
        <v>0</v>
      </c>
      <c r="I4360">
        <v>1556</v>
      </c>
      <c r="J4360" s="1">
        <f>H4360/I4360</f>
        <v>0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  <c r="Q4360">
        <v>0</v>
      </c>
      <c r="R4360">
        <v>0</v>
      </c>
      <c r="S4360">
        <v>0</v>
      </c>
      <c r="T4360">
        <v>0</v>
      </c>
      <c r="U4360">
        <v>0</v>
      </c>
      <c r="V4360">
        <v>0</v>
      </c>
    </row>
    <row r="4361" spans="1:22" ht="12.75">
      <c r="B4361">
        <f t="shared" si="79"/>
      </c>
      <c r="G4361" t="s">
        <v>5</v>
      </c>
      <c r="H4361">
        <v>0</v>
      </c>
      <c r="I4361">
        <v>1556</v>
      </c>
      <c r="J4361" s="1">
        <f>H4361/I4361</f>
        <v>0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0</v>
      </c>
      <c r="T4361">
        <v>0</v>
      </c>
      <c r="U4361">
        <v>0</v>
      </c>
      <c r="V4361">
        <v>0</v>
      </c>
    </row>
    <row r="4362" spans="1:2" ht="12.75">
      <c r="B4362">
        <f t="shared" si="79"/>
      </c>
    </row>
    <row r="4363" spans="1:22" ht="12.75">
      <c r="B4363">
        <f t="shared" si="79"/>
      </c>
      <c r="F4363" t="s">
        <v>6</v>
      </c>
      <c r="G4363" t="s">
        <v>2</v>
      </c>
      <c r="H4363">
        <v>96</v>
      </c>
      <c r="I4363">
        <v>716</v>
      </c>
      <c r="J4363" s="1">
        <f>H4363/I4363</f>
        <v>0.1340782122905028</v>
      </c>
      <c r="K4363">
        <v>0</v>
      </c>
      <c r="L4363">
        <v>0</v>
      </c>
      <c r="M4363">
        <v>6</v>
      </c>
      <c r="N4363">
        <v>6</v>
      </c>
      <c r="O4363">
        <v>1</v>
      </c>
      <c r="P4363">
        <v>0</v>
      </c>
      <c r="Q4363">
        <v>0</v>
      </c>
      <c r="R4363">
        <v>7</v>
      </c>
      <c r="S4363">
        <v>35</v>
      </c>
      <c r="T4363">
        <v>3</v>
      </c>
      <c r="U4363">
        <v>0</v>
      </c>
      <c r="V4363">
        <v>30</v>
      </c>
    </row>
    <row r="4364" spans="1:22" ht="12.75">
      <c r="B4364">
        <f t="shared" si="79"/>
      </c>
      <c r="G4364" t="s">
        <v>3</v>
      </c>
      <c r="H4364">
        <v>8</v>
      </c>
      <c r="I4364">
        <v>716</v>
      </c>
      <c r="J4364" s="1">
        <f>H4364/I4364</f>
        <v>0.0111731843575419</v>
      </c>
      <c r="K4364">
        <v>1</v>
      </c>
      <c r="L4364">
        <v>0</v>
      </c>
      <c r="M4364">
        <v>0</v>
      </c>
      <c r="N4364">
        <v>0</v>
      </c>
      <c r="O4364">
        <v>0</v>
      </c>
      <c r="P4364">
        <v>0</v>
      </c>
      <c r="Q4364">
        <v>0</v>
      </c>
      <c r="R4364">
        <v>0</v>
      </c>
      <c r="S4364">
        <v>0</v>
      </c>
      <c r="T4364">
        <v>2</v>
      </c>
      <c r="U4364">
        <v>0</v>
      </c>
      <c r="V4364">
        <v>0</v>
      </c>
    </row>
    <row r="4365" spans="1:22" ht="12.75">
      <c r="B4365">
        <f t="shared" si="79"/>
      </c>
      <c r="G4365" t="s">
        <v>4</v>
      </c>
      <c r="H4365">
        <v>1</v>
      </c>
      <c r="I4365">
        <v>716</v>
      </c>
      <c r="J4365" s="1">
        <f>H4365/I4365</f>
        <v>0.0013966480446927375</v>
      </c>
      <c r="K4365">
        <v>0</v>
      </c>
      <c r="L4365">
        <v>0</v>
      </c>
      <c r="M4365">
        <v>0</v>
      </c>
      <c r="N4365">
        <v>0</v>
      </c>
      <c r="O4365">
        <v>1</v>
      </c>
      <c r="P4365">
        <v>0</v>
      </c>
      <c r="Q4365">
        <v>0</v>
      </c>
      <c r="R4365">
        <v>0</v>
      </c>
      <c r="S4365">
        <v>0</v>
      </c>
      <c r="T4365">
        <v>0</v>
      </c>
      <c r="U4365">
        <v>0</v>
      </c>
      <c r="V4365">
        <v>0</v>
      </c>
    </row>
    <row r="4366" spans="1:22" ht="12.75">
      <c r="B4366">
        <f t="shared" si="79"/>
      </c>
      <c r="G4366" t="s">
        <v>5</v>
      </c>
      <c r="H4366">
        <v>0</v>
      </c>
      <c r="I4366">
        <v>716</v>
      </c>
      <c r="J4366" s="1">
        <f>H4366/I4366</f>
        <v>0</v>
      </c>
      <c r="K4366">
        <v>0</v>
      </c>
      <c r="L4366">
        <v>0</v>
      </c>
      <c r="M4366">
        <v>0</v>
      </c>
      <c r="N4366">
        <v>0</v>
      </c>
      <c r="O4366">
        <v>0</v>
      </c>
      <c r="P4366">
        <v>0</v>
      </c>
      <c r="Q4366">
        <v>0</v>
      </c>
      <c r="R4366">
        <v>0</v>
      </c>
      <c r="S4366">
        <v>0</v>
      </c>
      <c r="T4366">
        <v>0</v>
      </c>
      <c r="U4366">
        <v>0</v>
      </c>
      <c r="V4366">
        <v>0</v>
      </c>
    </row>
    <row r="4367" spans="1:2" ht="12.75">
      <c r="B4367">
        <f t="shared" si="79"/>
      </c>
    </row>
    <row r="4368" spans="1:22" ht="12.75">
      <c r="B4368">
        <f t="shared" si="79"/>
      </c>
      <c r="F4368" t="s">
        <v>7</v>
      </c>
      <c r="G4368" t="s">
        <v>2</v>
      </c>
      <c r="H4368">
        <v>135</v>
      </c>
      <c r="I4368">
        <v>906</v>
      </c>
      <c r="J4368" s="1">
        <f>H4368/I4368</f>
        <v>0.1490066225165563</v>
      </c>
      <c r="K4368">
        <v>7</v>
      </c>
      <c r="L4368">
        <v>11</v>
      </c>
      <c r="M4368">
        <v>24</v>
      </c>
      <c r="N4368">
        <v>13</v>
      </c>
      <c r="O4368">
        <v>0</v>
      </c>
      <c r="P4368">
        <v>0</v>
      </c>
      <c r="Q4368">
        <v>0</v>
      </c>
      <c r="R4368">
        <v>5</v>
      </c>
      <c r="S4368">
        <v>2</v>
      </c>
      <c r="T4368">
        <v>0</v>
      </c>
      <c r="U4368">
        <v>0</v>
      </c>
      <c r="V4368">
        <v>68</v>
      </c>
    </row>
    <row r="4369" spans="1:22" ht="12.75">
      <c r="B4369">
        <f t="shared" si="79"/>
      </c>
      <c r="G4369" t="s">
        <v>3</v>
      </c>
      <c r="H4369">
        <v>5</v>
      </c>
      <c r="I4369">
        <v>906</v>
      </c>
      <c r="J4369" s="1">
        <f>H4369/I4369</f>
        <v>0.005518763796909493</v>
      </c>
      <c r="K4369">
        <v>0</v>
      </c>
      <c r="L4369">
        <v>0</v>
      </c>
      <c r="M4369">
        <v>0</v>
      </c>
      <c r="N4369">
        <v>0</v>
      </c>
      <c r="O4369">
        <v>3</v>
      </c>
      <c r="P4369">
        <v>0</v>
      </c>
      <c r="Q4369">
        <v>0</v>
      </c>
      <c r="R4369">
        <v>0</v>
      </c>
      <c r="S4369">
        <v>1</v>
      </c>
      <c r="T4369">
        <v>1</v>
      </c>
      <c r="U4369">
        <v>0</v>
      </c>
      <c r="V4369">
        <v>0</v>
      </c>
    </row>
    <row r="4370" spans="1:22" ht="12.75">
      <c r="B4370" t="str">
        <f t="shared" si="79"/>
        <v>3100District</v>
      </c>
      <c r="C4370">
        <v>3100</v>
      </c>
      <c r="D4370" t="s">
        <v>8</v>
      </c>
      <c r="G4370" t="s">
        <v>4</v>
      </c>
      <c r="H4370">
        <v>3</v>
      </c>
      <c r="I4370">
        <v>906</v>
      </c>
      <c r="J4370" s="1">
        <f>H4370/I4370</f>
        <v>0.0033112582781456954</v>
      </c>
      <c r="K4370">
        <v>0</v>
      </c>
      <c r="L4370">
        <v>0</v>
      </c>
      <c r="M4370">
        <v>0</v>
      </c>
      <c r="N4370">
        <v>0</v>
      </c>
      <c r="O4370">
        <v>3</v>
      </c>
      <c r="P4370">
        <v>0</v>
      </c>
      <c r="Q4370">
        <v>0</v>
      </c>
      <c r="R4370">
        <v>0</v>
      </c>
      <c r="S4370">
        <v>0</v>
      </c>
      <c r="T4370">
        <v>0</v>
      </c>
      <c r="U4370">
        <v>0</v>
      </c>
      <c r="V4370">
        <v>0</v>
      </c>
    </row>
    <row r="4371" spans="1:22" ht="12.75">
      <c r="B4371">
        <f t="shared" si="79"/>
      </c>
      <c r="G4371" t="s">
        <v>5</v>
      </c>
      <c r="H4371">
        <v>0</v>
      </c>
      <c r="I4371">
        <v>906</v>
      </c>
      <c r="J4371" s="1">
        <f>H4371/I4371</f>
        <v>0</v>
      </c>
      <c r="K4371">
        <v>0</v>
      </c>
      <c r="L4371">
        <v>0</v>
      </c>
      <c r="M4371">
        <v>0</v>
      </c>
      <c r="N4371">
        <v>0</v>
      </c>
      <c r="O4371">
        <v>0</v>
      </c>
      <c r="P4371">
        <v>0</v>
      </c>
      <c r="Q4371">
        <v>0</v>
      </c>
      <c r="R4371">
        <v>0</v>
      </c>
      <c r="S4371">
        <v>0</v>
      </c>
      <c r="T4371">
        <v>0</v>
      </c>
      <c r="U4371">
        <v>0</v>
      </c>
      <c r="V4371">
        <v>0</v>
      </c>
    </row>
    <row r="4372" spans="1:2" ht="12.75">
      <c r="B4372">
        <f t="shared" si="79"/>
      </c>
    </row>
    <row r="4373" spans="1:2" ht="12.75">
      <c r="A4373" t="s">
        <v>303</v>
      </c>
      <c r="B4373">
        <f t="shared" si="79"/>
      </c>
    </row>
    <row r="4374" spans="1:2" ht="12.75">
      <c r="B4374">
        <f t="shared" si="79"/>
      </c>
    </row>
    <row r="4375" spans="1:22" ht="12.75">
      <c r="B4375">
        <f t="shared" si="79"/>
      </c>
      <c r="G4375" t="s">
        <v>2</v>
      </c>
      <c r="H4375">
        <v>247</v>
      </c>
      <c r="I4375">
        <f>I4358+I4363+I4368</f>
        <v>3178</v>
      </c>
      <c r="J4375" s="2">
        <f>H4375/I4375</f>
        <v>0.0777218376337319</v>
      </c>
      <c r="K4375">
        <v>7</v>
      </c>
      <c r="L4375">
        <v>11</v>
      </c>
      <c r="M4375">
        <v>30</v>
      </c>
      <c r="N4375">
        <v>20</v>
      </c>
      <c r="O4375">
        <v>1</v>
      </c>
      <c r="P4375">
        <v>0</v>
      </c>
      <c r="Q4375">
        <v>0</v>
      </c>
      <c r="R4375">
        <v>13</v>
      </c>
      <c r="S4375">
        <v>48</v>
      </c>
      <c r="T4375">
        <v>4</v>
      </c>
      <c r="U4375">
        <v>0</v>
      </c>
      <c r="V4375">
        <v>100</v>
      </c>
    </row>
    <row r="4376" spans="1:22" ht="12.75">
      <c r="B4376">
        <f t="shared" si="79"/>
      </c>
      <c r="G4376" t="s">
        <v>3</v>
      </c>
      <c r="H4376">
        <v>14</v>
      </c>
      <c r="I4376">
        <f>I4359+I4364+I4369</f>
        <v>3178</v>
      </c>
      <c r="J4376" s="2">
        <f>H4376/I4376</f>
        <v>0.004405286343612335</v>
      </c>
      <c r="K4376">
        <v>1</v>
      </c>
      <c r="L4376">
        <v>0</v>
      </c>
      <c r="M4376">
        <v>0</v>
      </c>
      <c r="N4376">
        <v>0</v>
      </c>
      <c r="O4376">
        <v>3</v>
      </c>
      <c r="P4376">
        <v>0</v>
      </c>
      <c r="Q4376">
        <v>0</v>
      </c>
      <c r="R4376">
        <v>0</v>
      </c>
      <c r="S4376">
        <v>1</v>
      </c>
      <c r="T4376">
        <v>4</v>
      </c>
      <c r="U4376">
        <v>0</v>
      </c>
      <c r="V4376">
        <v>0</v>
      </c>
    </row>
    <row r="4377" spans="1:22" ht="12.75">
      <c r="B4377" t="str">
        <f t="shared" si="79"/>
        <v>3110JOHNSTOWN-MILLIKEN</v>
      </c>
      <c r="C4377">
        <v>3110</v>
      </c>
      <c r="D4377" t="s">
        <v>197</v>
      </c>
      <c r="G4377" t="s">
        <v>4</v>
      </c>
      <c r="H4377">
        <v>4</v>
      </c>
      <c r="I4377">
        <f>I4360+I4365+I4370</f>
        <v>3178</v>
      </c>
      <c r="J4377" s="2">
        <f>H4377/I4377</f>
        <v>0.0012586532410320957</v>
      </c>
      <c r="K4377">
        <v>0</v>
      </c>
      <c r="L4377">
        <v>0</v>
      </c>
      <c r="M4377">
        <v>0</v>
      </c>
      <c r="N4377">
        <v>0</v>
      </c>
      <c r="O4377">
        <v>3</v>
      </c>
      <c r="P4377">
        <v>0</v>
      </c>
      <c r="Q4377">
        <v>0</v>
      </c>
      <c r="R4377">
        <v>0</v>
      </c>
      <c r="S4377">
        <v>0</v>
      </c>
      <c r="T4377">
        <v>0</v>
      </c>
      <c r="U4377">
        <v>0</v>
      </c>
      <c r="V4377">
        <v>0</v>
      </c>
    </row>
    <row r="4378" spans="1:22" ht="12.75">
      <c r="B4378">
        <f t="shared" si="79"/>
      </c>
      <c r="G4378" t="s">
        <v>5</v>
      </c>
      <c r="H4378">
        <v>0</v>
      </c>
      <c r="I4378">
        <f>I4361+I4366+I4371</f>
        <v>3178</v>
      </c>
      <c r="J4378" s="2">
        <f>H4378/I4378</f>
        <v>0</v>
      </c>
      <c r="K4378">
        <v>0</v>
      </c>
      <c r="L4378">
        <v>0</v>
      </c>
      <c r="M4378">
        <v>0</v>
      </c>
      <c r="N4378">
        <v>0</v>
      </c>
      <c r="O4378">
        <v>0</v>
      </c>
      <c r="P4378">
        <v>0</v>
      </c>
      <c r="Q4378">
        <v>0</v>
      </c>
      <c r="R4378">
        <v>0</v>
      </c>
      <c r="S4378">
        <v>0</v>
      </c>
      <c r="T4378">
        <v>0</v>
      </c>
      <c r="U4378">
        <v>0</v>
      </c>
      <c r="V4378">
        <v>0</v>
      </c>
    </row>
    <row r="4379" spans="1:2" ht="12.75">
      <c r="B4379">
        <f aca="true" t="shared" si="80" ref="B4379:B4442">CONCATENATE(C4379,D4379,E4379)</f>
      </c>
    </row>
    <row r="4380" spans="1:2" ht="12.75">
      <c r="A4380" t="s">
        <v>302</v>
      </c>
      <c r="B4380">
        <f t="shared" si="80"/>
      </c>
    </row>
    <row r="4381" spans="1:2" ht="12.75">
      <c r="B4381">
        <f t="shared" si="80"/>
      </c>
    </row>
    <row r="4382" spans="1:22" ht="12.75">
      <c r="B4382">
        <f t="shared" si="80"/>
      </c>
      <c r="F4382" t="s">
        <v>1</v>
      </c>
      <c r="G4382" t="s">
        <v>2</v>
      </c>
      <c r="H4382">
        <v>10</v>
      </c>
      <c r="I4382">
        <v>1235</v>
      </c>
      <c r="J4382" s="2">
        <f>H4382/I4382</f>
        <v>0.008097165991902834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  <c r="Q4382">
        <v>0</v>
      </c>
      <c r="R4382">
        <v>4</v>
      </c>
      <c r="S4382">
        <v>2</v>
      </c>
      <c r="T4382">
        <v>0</v>
      </c>
      <c r="U4382">
        <v>0</v>
      </c>
      <c r="V4382">
        <v>4</v>
      </c>
    </row>
    <row r="4383" spans="1:22" ht="12.75">
      <c r="B4383">
        <f t="shared" si="80"/>
      </c>
      <c r="G4383" t="s">
        <v>3</v>
      </c>
      <c r="H4383">
        <v>0</v>
      </c>
      <c r="I4383">
        <v>1235</v>
      </c>
      <c r="J4383" s="2">
        <f>H4383/I4383</f>
        <v>0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  <c r="Q4383">
        <v>0</v>
      </c>
      <c r="R4383">
        <v>0</v>
      </c>
      <c r="S4383">
        <v>0</v>
      </c>
      <c r="T4383">
        <v>0</v>
      </c>
      <c r="U4383">
        <v>0</v>
      </c>
      <c r="V4383">
        <v>0</v>
      </c>
    </row>
    <row r="4384" spans="1:22" ht="12.75">
      <c r="B4384">
        <f t="shared" si="80"/>
      </c>
      <c r="G4384" t="s">
        <v>4</v>
      </c>
      <c r="H4384">
        <v>3</v>
      </c>
      <c r="I4384">
        <v>1235</v>
      </c>
      <c r="J4384" s="2">
        <f>H4384/I4384</f>
        <v>0.0024291497975708503</v>
      </c>
      <c r="K4384">
        <v>0</v>
      </c>
      <c r="L4384">
        <v>0</v>
      </c>
      <c r="M4384">
        <v>0</v>
      </c>
      <c r="N4384">
        <v>0</v>
      </c>
      <c r="O4384">
        <v>0</v>
      </c>
      <c r="P4384">
        <v>0</v>
      </c>
      <c r="Q4384">
        <v>0</v>
      </c>
      <c r="R4384">
        <v>3</v>
      </c>
      <c r="S4384">
        <v>0</v>
      </c>
      <c r="T4384">
        <v>0</v>
      </c>
      <c r="U4384">
        <v>0</v>
      </c>
      <c r="V4384">
        <v>0</v>
      </c>
    </row>
    <row r="4385" spans="1:22" ht="12.75">
      <c r="B4385">
        <f t="shared" si="80"/>
      </c>
      <c r="G4385" t="s">
        <v>5</v>
      </c>
      <c r="H4385">
        <v>0</v>
      </c>
      <c r="I4385">
        <v>1235</v>
      </c>
      <c r="J4385" s="2">
        <f>H4385/I4385</f>
        <v>0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  <c r="Q4385">
        <v>0</v>
      </c>
      <c r="R4385">
        <v>0</v>
      </c>
      <c r="S4385">
        <v>0</v>
      </c>
      <c r="T4385">
        <v>0</v>
      </c>
      <c r="U4385">
        <v>0</v>
      </c>
      <c r="V4385">
        <v>0</v>
      </c>
    </row>
    <row r="4386" spans="1:2" ht="12.75">
      <c r="B4386">
        <f t="shared" si="80"/>
      </c>
    </row>
    <row r="4387" spans="1:22" ht="12.75">
      <c r="B4387">
        <f t="shared" si="80"/>
      </c>
      <c r="F4387" t="s">
        <v>6</v>
      </c>
      <c r="G4387" t="s">
        <v>2</v>
      </c>
      <c r="H4387">
        <v>38</v>
      </c>
      <c r="I4387">
        <v>516</v>
      </c>
      <c r="J4387" s="2">
        <f>H4387/I4387</f>
        <v>0.07364341085271318</v>
      </c>
      <c r="K4387">
        <v>0</v>
      </c>
      <c r="L4387">
        <v>0</v>
      </c>
      <c r="M4387">
        <v>0</v>
      </c>
      <c r="N4387">
        <v>9</v>
      </c>
      <c r="O4387">
        <v>0</v>
      </c>
      <c r="P4387">
        <v>0</v>
      </c>
      <c r="Q4387">
        <v>0</v>
      </c>
      <c r="R4387">
        <v>3</v>
      </c>
      <c r="S4387">
        <v>0</v>
      </c>
      <c r="T4387">
        <v>0</v>
      </c>
      <c r="U4387">
        <v>0</v>
      </c>
      <c r="V4387">
        <v>26</v>
      </c>
    </row>
    <row r="4388" spans="1:22" ht="12.75">
      <c r="B4388">
        <f t="shared" si="80"/>
      </c>
      <c r="G4388" t="s">
        <v>3</v>
      </c>
      <c r="H4388">
        <v>3</v>
      </c>
      <c r="I4388">
        <v>516</v>
      </c>
      <c r="J4388" s="2">
        <f>H4388/I4388</f>
        <v>0.005813953488372093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  <c r="Q4388">
        <v>0</v>
      </c>
      <c r="R4388">
        <v>0</v>
      </c>
      <c r="S4388">
        <v>0</v>
      </c>
      <c r="T4388">
        <v>2</v>
      </c>
      <c r="U4388">
        <v>0</v>
      </c>
      <c r="V4388">
        <v>1</v>
      </c>
    </row>
    <row r="4389" spans="1:22" ht="12.75">
      <c r="B4389">
        <f t="shared" si="80"/>
      </c>
      <c r="G4389" t="s">
        <v>4</v>
      </c>
      <c r="H4389">
        <v>2</v>
      </c>
      <c r="I4389">
        <v>516</v>
      </c>
      <c r="J4389" s="2">
        <f>H4389/I4389</f>
        <v>0.003875968992248062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  <c r="Q4389">
        <v>0</v>
      </c>
      <c r="R4389">
        <v>0</v>
      </c>
      <c r="S4389">
        <v>0</v>
      </c>
      <c r="T4389">
        <v>2</v>
      </c>
      <c r="U4389">
        <v>0</v>
      </c>
      <c r="V4389">
        <v>0</v>
      </c>
    </row>
    <row r="4390" spans="1:22" ht="12.75">
      <c r="B4390">
        <f t="shared" si="80"/>
      </c>
      <c r="G4390" t="s">
        <v>5</v>
      </c>
      <c r="H4390">
        <v>0</v>
      </c>
      <c r="I4390">
        <v>516</v>
      </c>
      <c r="J4390" s="2">
        <f>H4390/I4390</f>
        <v>0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  <c r="Q4390">
        <v>0</v>
      </c>
      <c r="R4390">
        <v>0</v>
      </c>
      <c r="S4390">
        <v>0</v>
      </c>
      <c r="T4390">
        <v>0</v>
      </c>
      <c r="U4390">
        <v>0</v>
      </c>
      <c r="V4390">
        <v>0</v>
      </c>
    </row>
    <row r="4391" spans="1:2" ht="12.75">
      <c r="B4391">
        <f t="shared" si="80"/>
      </c>
    </row>
    <row r="4392" spans="1:22" ht="12.75">
      <c r="B4392">
        <f t="shared" si="80"/>
      </c>
      <c r="F4392" t="s">
        <v>7</v>
      </c>
      <c r="G4392" t="s">
        <v>2</v>
      </c>
      <c r="H4392">
        <v>110</v>
      </c>
      <c r="I4392">
        <v>557</v>
      </c>
      <c r="J4392" s="2">
        <f>H4392/I4392</f>
        <v>0.19748653500897667</v>
      </c>
      <c r="K4392">
        <v>3</v>
      </c>
      <c r="L4392">
        <v>7</v>
      </c>
      <c r="M4392">
        <v>6</v>
      </c>
      <c r="N4392">
        <v>2</v>
      </c>
      <c r="O4392">
        <v>0</v>
      </c>
      <c r="P4392">
        <v>0</v>
      </c>
      <c r="Q4392">
        <v>0</v>
      </c>
      <c r="R4392">
        <v>21</v>
      </c>
      <c r="S4392">
        <v>54</v>
      </c>
      <c r="T4392">
        <v>0</v>
      </c>
      <c r="U4392">
        <v>14</v>
      </c>
      <c r="V4392">
        <v>3</v>
      </c>
    </row>
    <row r="4393" spans="1:22" ht="12.75">
      <c r="B4393">
        <f t="shared" si="80"/>
      </c>
      <c r="G4393" t="s">
        <v>3</v>
      </c>
      <c r="H4393">
        <v>1</v>
      </c>
      <c r="I4393">
        <v>557</v>
      </c>
      <c r="J4393" s="2">
        <f>H4393/I4393</f>
        <v>0.0017953321364452424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  <c r="Q4393">
        <v>0</v>
      </c>
      <c r="R4393">
        <v>0</v>
      </c>
      <c r="S4393">
        <v>1</v>
      </c>
      <c r="T4393">
        <v>0</v>
      </c>
      <c r="U4393">
        <v>0</v>
      </c>
      <c r="V4393">
        <v>0</v>
      </c>
    </row>
    <row r="4394" spans="1:22" ht="12.75">
      <c r="B4394" t="str">
        <f t="shared" si="80"/>
        <v>3110District</v>
      </c>
      <c r="C4394">
        <v>3110</v>
      </c>
      <c r="D4394" t="s">
        <v>8</v>
      </c>
      <c r="G4394" t="s">
        <v>4</v>
      </c>
      <c r="H4394">
        <v>5</v>
      </c>
      <c r="I4394">
        <v>557</v>
      </c>
      <c r="J4394" s="2">
        <f>H4394/I4394</f>
        <v>0.008976660682226212</v>
      </c>
      <c r="K4394">
        <v>2</v>
      </c>
      <c r="L4394">
        <v>1</v>
      </c>
      <c r="M4394">
        <v>0</v>
      </c>
      <c r="N4394">
        <v>2</v>
      </c>
      <c r="O4394">
        <v>0</v>
      </c>
      <c r="P4394">
        <v>0</v>
      </c>
      <c r="Q4394">
        <v>0</v>
      </c>
      <c r="R4394">
        <v>0</v>
      </c>
      <c r="S4394">
        <v>0</v>
      </c>
      <c r="T4394">
        <v>0</v>
      </c>
      <c r="U4394">
        <v>0</v>
      </c>
      <c r="V4394">
        <v>0</v>
      </c>
    </row>
    <row r="4395" spans="1:22" ht="12.75">
      <c r="B4395">
        <f t="shared" si="80"/>
      </c>
      <c r="G4395" t="s">
        <v>5</v>
      </c>
      <c r="H4395">
        <v>0</v>
      </c>
      <c r="I4395">
        <v>557</v>
      </c>
      <c r="J4395" s="2">
        <f>H4395/I4395</f>
        <v>0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  <c r="Q4395">
        <v>0</v>
      </c>
      <c r="R4395">
        <v>0</v>
      </c>
      <c r="S4395">
        <v>0</v>
      </c>
      <c r="T4395">
        <v>0</v>
      </c>
      <c r="U4395">
        <v>0</v>
      </c>
      <c r="V4395">
        <v>0</v>
      </c>
    </row>
    <row r="4396" spans="1:2" ht="12.75">
      <c r="B4396">
        <f t="shared" si="80"/>
      </c>
    </row>
    <row r="4397" spans="1:2" ht="12.75">
      <c r="A4397" t="s">
        <v>301</v>
      </c>
      <c r="B4397">
        <f t="shared" si="80"/>
      </c>
    </row>
    <row r="4398" spans="1:2" ht="12.75">
      <c r="B4398">
        <f t="shared" si="80"/>
      </c>
    </row>
    <row r="4399" spans="1:22" ht="12.75">
      <c r="B4399">
        <f t="shared" si="80"/>
      </c>
      <c r="G4399" t="s">
        <v>2</v>
      </c>
      <c r="H4399">
        <v>158</v>
      </c>
      <c r="I4399">
        <f>I4382+I4387+I4392</f>
        <v>2308</v>
      </c>
      <c r="J4399" s="2">
        <f>H4399/I4399</f>
        <v>0.0684575389948007</v>
      </c>
      <c r="K4399">
        <v>3</v>
      </c>
      <c r="L4399">
        <v>7</v>
      </c>
      <c r="M4399">
        <v>6</v>
      </c>
      <c r="N4399">
        <v>11</v>
      </c>
      <c r="O4399">
        <v>0</v>
      </c>
      <c r="P4399">
        <v>0</v>
      </c>
      <c r="Q4399">
        <v>0</v>
      </c>
      <c r="R4399">
        <v>28</v>
      </c>
      <c r="S4399">
        <v>56</v>
      </c>
      <c r="T4399">
        <v>0</v>
      </c>
      <c r="U4399">
        <v>14</v>
      </c>
      <c r="V4399">
        <v>33</v>
      </c>
    </row>
    <row r="4400" spans="1:22" ht="12.75">
      <c r="B4400">
        <f t="shared" si="80"/>
      </c>
      <c r="G4400" t="s">
        <v>3</v>
      </c>
      <c r="H4400">
        <v>4</v>
      </c>
      <c r="I4400">
        <f>I4383+I4388+I4393</f>
        <v>2308</v>
      </c>
      <c r="J4400" s="2">
        <f>H4400/I4400</f>
        <v>0.0017331022530329288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  <c r="Q4400">
        <v>0</v>
      </c>
      <c r="R4400">
        <v>0</v>
      </c>
      <c r="S4400">
        <v>1</v>
      </c>
      <c r="T4400">
        <v>2</v>
      </c>
      <c r="U4400">
        <v>0</v>
      </c>
      <c r="V4400">
        <v>1</v>
      </c>
    </row>
    <row r="4401" spans="1:22" ht="12.75">
      <c r="B4401" t="str">
        <f t="shared" si="80"/>
        <v>3120GREELEY</v>
      </c>
      <c r="C4401">
        <v>3120</v>
      </c>
      <c r="D4401" t="s">
        <v>198</v>
      </c>
      <c r="G4401" t="s">
        <v>4</v>
      </c>
      <c r="H4401">
        <v>10</v>
      </c>
      <c r="I4401">
        <f>I4384+I4389+I4394</f>
        <v>2308</v>
      </c>
      <c r="J4401" s="2">
        <f>H4401/I4401</f>
        <v>0.004332755632582322</v>
      </c>
      <c r="K4401">
        <v>2</v>
      </c>
      <c r="L4401">
        <v>1</v>
      </c>
      <c r="M4401">
        <v>0</v>
      </c>
      <c r="N4401">
        <v>2</v>
      </c>
      <c r="O4401">
        <v>0</v>
      </c>
      <c r="P4401">
        <v>0</v>
      </c>
      <c r="Q4401">
        <v>0</v>
      </c>
      <c r="R4401">
        <v>3</v>
      </c>
      <c r="S4401">
        <v>0</v>
      </c>
      <c r="T4401">
        <v>2</v>
      </c>
      <c r="U4401">
        <v>0</v>
      </c>
      <c r="V4401">
        <v>0</v>
      </c>
    </row>
    <row r="4402" spans="1:22" ht="12.75">
      <c r="B4402">
        <f t="shared" si="80"/>
      </c>
      <c r="G4402" t="s">
        <v>5</v>
      </c>
      <c r="H4402">
        <v>0</v>
      </c>
      <c r="I4402">
        <f>I4385+I4390+I4395</f>
        <v>2308</v>
      </c>
      <c r="J4402" s="2">
        <f>H4402/I4402</f>
        <v>0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0</v>
      </c>
      <c r="Q4402">
        <v>0</v>
      </c>
      <c r="R4402">
        <v>0</v>
      </c>
      <c r="S4402">
        <v>0</v>
      </c>
      <c r="T4402">
        <v>0</v>
      </c>
      <c r="U4402">
        <v>0</v>
      </c>
      <c r="V4402">
        <v>0</v>
      </c>
    </row>
    <row r="4403" spans="1:2" ht="12.75">
      <c r="B4403">
        <f t="shared" si="80"/>
      </c>
    </row>
    <row r="4404" spans="1:2" ht="12.75">
      <c r="A4404" t="s">
        <v>300</v>
      </c>
      <c r="B4404">
        <f t="shared" si="80"/>
      </c>
    </row>
    <row r="4405" spans="1:2" ht="12.75">
      <c r="B4405">
        <f t="shared" si="80"/>
      </c>
    </row>
    <row r="4406" spans="1:22" ht="12.75">
      <c r="B4406">
        <f t="shared" si="80"/>
      </c>
      <c r="F4406" t="s">
        <v>1</v>
      </c>
      <c r="G4406" t="s">
        <v>2</v>
      </c>
      <c r="H4406">
        <v>609</v>
      </c>
      <c r="I4406">
        <v>7863</v>
      </c>
      <c r="J4406" s="2">
        <f aca="true" t="shared" si="81" ref="J4406:J4419">H4406/I4406</f>
        <v>0.07745135444486836</v>
      </c>
      <c r="K4406">
        <v>0</v>
      </c>
      <c r="L4406">
        <v>1</v>
      </c>
      <c r="M4406">
        <v>0</v>
      </c>
      <c r="N4406">
        <v>0</v>
      </c>
      <c r="O4406">
        <v>15</v>
      </c>
      <c r="P4406">
        <v>0</v>
      </c>
      <c r="Q4406">
        <v>0</v>
      </c>
      <c r="R4406">
        <v>151</v>
      </c>
      <c r="S4406">
        <v>260</v>
      </c>
      <c r="T4406">
        <v>10</v>
      </c>
      <c r="U4406">
        <v>12</v>
      </c>
      <c r="V4406">
        <v>160</v>
      </c>
    </row>
    <row r="4407" spans="1:22" ht="12.75">
      <c r="B4407">
        <f t="shared" si="80"/>
      </c>
      <c r="G4407" t="s">
        <v>3</v>
      </c>
      <c r="H4407">
        <v>7</v>
      </c>
      <c r="I4407">
        <v>7863</v>
      </c>
      <c r="J4407" s="2">
        <f t="shared" si="81"/>
        <v>0.0008902454533892916</v>
      </c>
      <c r="K4407">
        <v>0</v>
      </c>
      <c r="L4407">
        <v>0</v>
      </c>
      <c r="M4407">
        <v>0</v>
      </c>
      <c r="N4407">
        <v>0</v>
      </c>
      <c r="O4407">
        <v>0</v>
      </c>
      <c r="P4407">
        <v>0</v>
      </c>
      <c r="Q4407">
        <v>0</v>
      </c>
      <c r="R4407">
        <v>0</v>
      </c>
      <c r="S4407">
        <v>5</v>
      </c>
      <c r="T4407">
        <v>1</v>
      </c>
      <c r="U4407">
        <v>0</v>
      </c>
      <c r="V4407">
        <v>1</v>
      </c>
    </row>
    <row r="4408" spans="1:22" ht="12.75">
      <c r="B4408">
        <f t="shared" si="80"/>
      </c>
      <c r="G4408" t="s">
        <v>4</v>
      </c>
      <c r="H4408">
        <v>6</v>
      </c>
      <c r="I4408">
        <v>7863</v>
      </c>
      <c r="J4408" s="2">
        <f t="shared" si="81"/>
        <v>0.0007630675314765357</v>
      </c>
      <c r="K4408">
        <v>0</v>
      </c>
      <c r="L4408">
        <v>0</v>
      </c>
      <c r="M4408">
        <v>0</v>
      </c>
      <c r="N4408">
        <v>0</v>
      </c>
      <c r="O4408">
        <v>1</v>
      </c>
      <c r="P4408">
        <v>0</v>
      </c>
      <c r="Q4408">
        <v>0</v>
      </c>
      <c r="R4408">
        <v>1</v>
      </c>
      <c r="S4408">
        <v>2</v>
      </c>
      <c r="T4408">
        <v>0</v>
      </c>
      <c r="U4408">
        <v>0</v>
      </c>
      <c r="V4408">
        <v>2</v>
      </c>
    </row>
    <row r="4409" spans="1:22" ht="12.75">
      <c r="B4409">
        <f t="shared" si="80"/>
      </c>
      <c r="G4409" t="s">
        <v>5</v>
      </c>
      <c r="H4409">
        <v>0</v>
      </c>
      <c r="I4409">
        <v>7863</v>
      </c>
      <c r="J4409" s="2">
        <f t="shared" si="81"/>
        <v>0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  <c r="Q4409">
        <v>0</v>
      </c>
      <c r="R4409">
        <v>0</v>
      </c>
      <c r="S4409">
        <v>0</v>
      </c>
      <c r="T4409">
        <v>0</v>
      </c>
      <c r="U4409">
        <v>0</v>
      </c>
      <c r="V4409">
        <v>0</v>
      </c>
    </row>
    <row r="4410" spans="1:2" ht="12.75">
      <c r="B4410">
        <f t="shared" si="80"/>
      </c>
    </row>
    <row r="4411" spans="1:22" ht="12.75">
      <c r="B4411">
        <f t="shared" si="80"/>
      </c>
      <c r="F4411" t="s">
        <v>6</v>
      </c>
      <c r="G4411" t="s">
        <v>2</v>
      </c>
      <c r="H4411">
        <v>2565</v>
      </c>
      <c r="I4411">
        <v>4062</v>
      </c>
      <c r="J4411" s="2">
        <f t="shared" si="81"/>
        <v>0.6314623338257016</v>
      </c>
      <c r="K4411">
        <v>42</v>
      </c>
      <c r="L4411">
        <v>7</v>
      </c>
      <c r="M4411">
        <v>10</v>
      </c>
      <c r="N4411">
        <v>0</v>
      </c>
      <c r="O4411">
        <v>35</v>
      </c>
      <c r="P4411">
        <v>0</v>
      </c>
      <c r="Q4411">
        <v>0</v>
      </c>
      <c r="R4411">
        <v>1008</v>
      </c>
      <c r="S4411">
        <v>887</v>
      </c>
      <c r="T4411">
        <v>26</v>
      </c>
      <c r="U4411">
        <v>161</v>
      </c>
      <c r="V4411">
        <v>389</v>
      </c>
    </row>
    <row r="4412" spans="1:22" ht="12.75">
      <c r="B4412">
        <f t="shared" si="80"/>
      </c>
      <c r="G4412" t="s">
        <v>3</v>
      </c>
      <c r="H4412">
        <v>111</v>
      </c>
      <c r="I4412">
        <v>4062</v>
      </c>
      <c r="J4412" s="2">
        <f t="shared" si="81"/>
        <v>0.027326440177252585</v>
      </c>
      <c r="K4412">
        <v>13</v>
      </c>
      <c r="L4412">
        <v>1</v>
      </c>
      <c r="M4412">
        <v>0</v>
      </c>
      <c r="N4412">
        <v>0</v>
      </c>
      <c r="O4412">
        <v>16</v>
      </c>
      <c r="P4412">
        <v>0</v>
      </c>
      <c r="Q4412">
        <v>0</v>
      </c>
      <c r="R4412">
        <v>18</v>
      </c>
      <c r="S4412">
        <v>35</v>
      </c>
      <c r="T4412">
        <v>1</v>
      </c>
      <c r="U4412">
        <v>3</v>
      </c>
      <c r="V4412">
        <v>24</v>
      </c>
    </row>
    <row r="4413" spans="1:22" ht="12.75">
      <c r="B4413">
        <f t="shared" si="80"/>
      </c>
      <c r="G4413" t="s">
        <v>4</v>
      </c>
      <c r="H4413">
        <v>128</v>
      </c>
      <c r="I4413">
        <v>4062</v>
      </c>
      <c r="J4413" s="2">
        <f t="shared" si="81"/>
        <v>0.03151157065484983</v>
      </c>
      <c r="K4413">
        <v>23</v>
      </c>
      <c r="L4413">
        <v>1</v>
      </c>
      <c r="M4413">
        <v>0</v>
      </c>
      <c r="N4413">
        <v>0</v>
      </c>
      <c r="O4413">
        <v>12</v>
      </c>
      <c r="P4413">
        <v>0</v>
      </c>
      <c r="Q4413">
        <v>0</v>
      </c>
      <c r="R4413">
        <v>3</v>
      </c>
      <c r="S4413">
        <v>50</v>
      </c>
      <c r="T4413">
        <v>2</v>
      </c>
      <c r="U4413">
        <v>9</v>
      </c>
      <c r="V4413">
        <v>28</v>
      </c>
    </row>
    <row r="4414" spans="1:22" ht="12.75">
      <c r="B4414">
        <f t="shared" si="80"/>
      </c>
      <c r="G4414" t="s">
        <v>5</v>
      </c>
      <c r="H4414">
        <v>0</v>
      </c>
      <c r="I4414">
        <v>4062</v>
      </c>
      <c r="J4414" s="2">
        <f t="shared" si="81"/>
        <v>0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  <c r="Q4414">
        <v>0</v>
      </c>
      <c r="R4414">
        <v>0</v>
      </c>
      <c r="S4414">
        <v>0</v>
      </c>
      <c r="T4414">
        <v>0</v>
      </c>
      <c r="U4414">
        <v>0</v>
      </c>
      <c r="V4414">
        <v>0</v>
      </c>
    </row>
    <row r="4415" spans="1:2" ht="12.75">
      <c r="B4415">
        <f t="shared" si="80"/>
      </c>
    </row>
    <row r="4416" spans="1:22" ht="12.75">
      <c r="B4416">
        <f t="shared" si="80"/>
      </c>
      <c r="F4416" t="s">
        <v>7</v>
      </c>
      <c r="G4416" t="s">
        <v>2</v>
      </c>
      <c r="H4416">
        <v>1205</v>
      </c>
      <c r="I4416">
        <v>6785</v>
      </c>
      <c r="J4416" s="2">
        <f t="shared" si="81"/>
        <v>0.17759764185703758</v>
      </c>
      <c r="K4416">
        <v>72</v>
      </c>
      <c r="L4416">
        <v>24</v>
      </c>
      <c r="M4416">
        <v>11</v>
      </c>
      <c r="N4416">
        <v>6</v>
      </c>
      <c r="O4416">
        <v>3</v>
      </c>
      <c r="P4416">
        <v>0</v>
      </c>
      <c r="Q4416">
        <v>0</v>
      </c>
      <c r="R4416">
        <v>561</v>
      </c>
      <c r="S4416">
        <v>244</v>
      </c>
      <c r="T4416">
        <v>5</v>
      </c>
      <c r="U4416">
        <v>52</v>
      </c>
      <c r="V4416">
        <v>227</v>
      </c>
    </row>
    <row r="4417" spans="1:22" ht="12.75">
      <c r="B4417">
        <f t="shared" si="80"/>
      </c>
      <c r="G4417" t="s">
        <v>3</v>
      </c>
      <c r="H4417">
        <v>57</v>
      </c>
      <c r="I4417">
        <v>6785</v>
      </c>
      <c r="J4417" s="2">
        <f t="shared" si="81"/>
        <v>0.008400884303610906</v>
      </c>
      <c r="K4417">
        <v>7</v>
      </c>
      <c r="L4417">
        <v>2</v>
      </c>
      <c r="M4417">
        <v>0</v>
      </c>
      <c r="N4417">
        <v>0</v>
      </c>
      <c r="O4417">
        <v>7</v>
      </c>
      <c r="P4417">
        <v>0</v>
      </c>
      <c r="Q4417">
        <v>0</v>
      </c>
      <c r="R4417">
        <v>13</v>
      </c>
      <c r="S4417">
        <v>17</v>
      </c>
      <c r="T4417">
        <v>0</v>
      </c>
      <c r="U4417">
        <v>0</v>
      </c>
      <c r="V4417">
        <v>11</v>
      </c>
    </row>
    <row r="4418" spans="1:22" ht="12.75">
      <c r="B4418" t="str">
        <f t="shared" si="80"/>
        <v>3120District</v>
      </c>
      <c r="C4418">
        <v>3120</v>
      </c>
      <c r="D4418" t="s">
        <v>8</v>
      </c>
      <c r="G4418" t="s">
        <v>4</v>
      </c>
      <c r="H4418">
        <v>109</v>
      </c>
      <c r="I4418">
        <v>6785</v>
      </c>
      <c r="J4418" s="2">
        <f t="shared" si="81"/>
        <v>0.01606484893146647</v>
      </c>
      <c r="K4418">
        <v>29</v>
      </c>
      <c r="L4418">
        <v>5</v>
      </c>
      <c r="M4418">
        <v>1</v>
      </c>
      <c r="N4418">
        <v>2</v>
      </c>
      <c r="O4418">
        <v>0</v>
      </c>
      <c r="P4418">
        <v>0</v>
      </c>
      <c r="Q4418">
        <v>0</v>
      </c>
      <c r="R4418">
        <v>8</v>
      </c>
      <c r="S4418">
        <v>31</v>
      </c>
      <c r="T4418">
        <v>1</v>
      </c>
      <c r="U4418">
        <v>4</v>
      </c>
      <c r="V4418">
        <v>28</v>
      </c>
    </row>
    <row r="4419" spans="1:22" ht="12.75">
      <c r="B4419">
        <f t="shared" si="80"/>
      </c>
      <c r="G4419" t="s">
        <v>5</v>
      </c>
      <c r="H4419">
        <v>0</v>
      </c>
      <c r="I4419">
        <v>6785</v>
      </c>
      <c r="J4419" s="2">
        <f t="shared" si="81"/>
        <v>0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  <c r="Q4419">
        <v>0</v>
      </c>
      <c r="R4419">
        <v>0</v>
      </c>
      <c r="S4419">
        <v>0</v>
      </c>
      <c r="T4419">
        <v>0</v>
      </c>
      <c r="U4419">
        <v>0</v>
      </c>
      <c r="V4419">
        <v>0</v>
      </c>
    </row>
    <row r="4420" spans="1:2" ht="12.75">
      <c r="B4420">
        <f t="shared" si="80"/>
      </c>
    </row>
    <row r="4421" spans="1:2" ht="12.75">
      <c r="A4421" t="s">
        <v>299</v>
      </c>
      <c r="B4421">
        <f t="shared" si="80"/>
      </c>
    </row>
    <row r="4422" spans="1:2" ht="12.75">
      <c r="B4422">
        <f t="shared" si="80"/>
      </c>
    </row>
    <row r="4423" spans="1:22" ht="12.75">
      <c r="B4423">
        <f t="shared" si="80"/>
      </c>
      <c r="G4423" t="s">
        <v>2</v>
      </c>
      <c r="H4423">
        <v>4379</v>
      </c>
      <c r="I4423">
        <f>I4406+I4411+I4416</f>
        <v>18710</v>
      </c>
      <c r="J4423" s="2">
        <f>H4423/I4423</f>
        <v>0.23404596472474612</v>
      </c>
      <c r="K4423">
        <v>114</v>
      </c>
      <c r="L4423">
        <v>32</v>
      </c>
      <c r="M4423">
        <v>21</v>
      </c>
      <c r="N4423">
        <v>6</v>
      </c>
      <c r="O4423">
        <v>53</v>
      </c>
      <c r="P4423">
        <v>0</v>
      </c>
      <c r="Q4423">
        <v>0</v>
      </c>
      <c r="R4423">
        <v>1720</v>
      </c>
      <c r="S4423">
        <v>1391</v>
      </c>
      <c r="T4423">
        <v>41</v>
      </c>
      <c r="U4423">
        <v>225</v>
      </c>
      <c r="V4423">
        <v>776</v>
      </c>
    </row>
    <row r="4424" spans="1:22" ht="12.75">
      <c r="B4424">
        <f t="shared" si="80"/>
      </c>
      <c r="G4424" t="s">
        <v>3</v>
      </c>
      <c r="H4424">
        <v>175</v>
      </c>
      <c r="I4424">
        <f>I4407+I4412+I4417</f>
        <v>18710</v>
      </c>
      <c r="J4424" s="2">
        <f>H4424/I4424</f>
        <v>0.00935328701229289</v>
      </c>
      <c r="K4424">
        <v>20</v>
      </c>
      <c r="L4424">
        <v>3</v>
      </c>
      <c r="M4424">
        <v>0</v>
      </c>
      <c r="N4424">
        <v>0</v>
      </c>
      <c r="O4424">
        <v>23</v>
      </c>
      <c r="P4424">
        <v>0</v>
      </c>
      <c r="Q4424">
        <v>0</v>
      </c>
      <c r="R4424">
        <v>31</v>
      </c>
      <c r="S4424">
        <v>57</v>
      </c>
      <c r="T4424">
        <v>2</v>
      </c>
      <c r="U4424">
        <v>3</v>
      </c>
      <c r="V4424">
        <v>36</v>
      </c>
    </row>
    <row r="4425" spans="1:22" ht="12.75">
      <c r="B4425" t="str">
        <f t="shared" si="80"/>
        <v>3130PLATTE</v>
      </c>
      <c r="C4425">
        <v>3130</v>
      </c>
      <c r="D4425" t="s">
        <v>151</v>
      </c>
      <c r="G4425" t="s">
        <v>4</v>
      </c>
      <c r="H4425">
        <v>243</v>
      </c>
      <c r="I4425">
        <f>I4408+I4413+I4418</f>
        <v>18710</v>
      </c>
      <c r="J4425" s="2">
        <f>H4425/I4425</f>
        <v>0.01298770710849813</v>
      </c>
      <c r="K4425">
        <v>52</v>
      </c>
      <c r="L4425">
        <v>6</v>
      </c>
      <c r="M4425">
        <v>1</v>
      </c>
      <c r="N4425">
        <v>2</v>
      </c>
      <c r="O4425">
        <v>17</v>
      </c>
      <c r="P4425">
        <v>0</v>
      </c>
      <c r="Q4425">
        <v>0</v>
      </c>
      <c r="R4425">
        <v>12</v>
      </c>
      <c r="S4425">
        <v>83</v>
      </c>
      <c r="T4425">
        <v>3</v>
      </c>
      <c r="U4425">
        <v>13</v>
      </c>
      <c r="V4425">
        <v>58</v>
      </c>
    </row>
    <row r="4426" spans="1:22" ht="12.75">
      <c r="B4426">
        <f t="shared" si="80"/>
      </c>
      <c r="G4426" t="s">
        <v>5</v>
      </c>
      <c r="H4426">
        <v>0</v>
      </c>
      <c r="I4426">
        <f>I4409+I4414+I4419</f>
        <v>18710</v>
      </c>
      <c r="J4426" s="2">
        <f>H4426/I4426</f>
        <v>0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  <c r="Q4426">
        <v>0</v>
      </c>
      <c r="R4426">
        <v>0</v>
      </c>
      <c r="S4426">
        <v>0</v>
      </c>
      <c r="T4426">
        <v>0</v>
      </c>
      <c r="U4426">
        <v>0</v>
      </c>
      <c r="V4426">
        <v>0</v>
      </c>
    </row>
    <row r="4427" spans="1:2" ht="12.75">
      <c r="B4427">
        <f t="shared" si="80"/>
      </c>
    </row>
    <row r="4428" spans="1:2" ht="12.75">
      <c r="A4428" t="s">
        <v>298</v>
      </c>
      <c r="B4428">
        <f t="shared" si="80"/>
      </c>
    </row>
    <row r="4429" spans="1:2" ht="12.75">
      <c r="B4429">
        <f t="shared" si="80"/>
      </c>
    </row>
    <row r="4430" spans="1:22" ht="12.75">
      <c r="B4430">
        <f t="shared" si="80"/>
      </c>
      <c r="F4430" t="s">
        <v>1</v>
      </c>
      <c r="G4430" t="s">
        <v>2</v>
      </c>
      <c r="H4430">
        <v>9</v>
      </c>
      <c r="I4430">
        <v>557</v>
      </c>
      <c r="J4430" s="2">
        <f>H4430/I4430</f>
        <v>0.01615798922800718</v>
      </c>
      <c r="K4430">
        <v>1</v>
      </c>
      <c r="L4430">
        <v>0</v>
      </c>
      <c r="M4430">
        <v>0</v>
      </c>
      <c r="N4430">
        <v>0</v>
      </c>
      <c r="O4430">
        <v>0</v>
      </c>
      <c r="P4430">
        <v>0</v>
      </c>
      <c r="Q4430">
        <v>0</v>
      </c>
      <c r="R4430">
        <v>0</v>
      </c>
      <c r="S4430">
        <v>1</v>
      </c>
      <c r="T4430">
        <v>0</v>
      </c>
      <c r="U4430">
        <v>0</v>
      </c>
      <c r="V4430">
        <v>2</v>
      </c>
    </row>
    <row r="4431" spans="1:22" ht="12.75">
      <c r="B4431">
        <f t="shared" si="80"/>
      </c>
      <c r="G4431" t="s">
        <v>3</v>
      </c>
      <c r="H4431">
        <v>0</v>
      </c>
      <c r="I4431">
        <v>557</v>
      </c>
      <c r="J4431" s="2">
        <f>H4431/I4431</f>
        <v>0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  <c r="Q4431">
        <v>0</v>
      </c>
      <c r="R4431">
        <v>0</v>
      </c>
      <c r="S4431">
        <v>0</v>
      </c>
      <c r="T4431">
        <v>0</v>
      </c>
      <c r="U4431">
        <v>0</v>
      </c>
      <c r="V4431">
        <v>0</v>
      </c>
    </row>
    <row r="4432" spans="1:22" ht="12.75">
      <c r="B4432">
        <f t="shared" si="80"/>
      </c>
      <c r="G4432" t="s">
        <v>4</v>
      </c>
      <c r="H4432">
        <v>5</v>
      </c>
      <c r="I4432">
        <v>557</v>
      </c>
      <c r="J4432" s="2">
        <f>H4432/I4432</f>
        <v>0.008976660682226212</v>
      </c>
      <c r="K4432">
        <v>1</v>
      </c>
      <c r="L4432">
        <v>0</v>
      </c>
      <c r="M4432">
        <v>0</v>
      </c>
      <c r="N4432">
        <v>0</v>
      </c>
      <c r="O4432">
        <v>0</v>
      </c>
      <c r="P4432">
        <v>0</v>
      </c>
      <c r="Q4432">
        <v>0</v>
      </c>
      <c r="R4432">
        <v>0</v>
      </c>
      <c r="S4432">
        <v>0</v>
      </c>
      <c r="T4432">
        <v>0</v>
      </c>
      <c r="U4432">
        <v>0</v>
      </c>
      <c r="V4432">
        <v>0</v>
      </c>
    </row>
    <row r="4433" spans="1:22" ht="12.75">
      <c r="B4433">
        <f t="shared" si="80"/>
      </c>
      <c r="G4433" t="s">
        <v>5</v>
      </c>
      <c r="H4433">
        <v>0</v>
      </c>
      <c r="I4433">
        <v>557</v>
      </c>
      <c r="J4433" s="2">
        <f>H4433/I4433</f>
        <v>0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  <c r="Q4433">
        <v>0</v>
      </c>
      <c r="R4433">
        <v>0</v>
      </c>
      <c r="S4433">
        <v>0</v>
      </c>
      <c r="T4433">
        <v>0</v>
      </c>
      <c r="U4433">
        <v>0</v>
      </c>
      <c r="V4433">
        <v>0</v>
      </c>
    </row>
    <row r="4434" spans="1:2" ht="12.75">
      <c r="B4434">
        <f t="shared" si="80"/>
      </c>
    </row>
    <row r="4435" spans="1:22" ht="12.75">
      <c r="B4435">
        <f t="shared" si="80"/>
      </c>
      <c r="F4435" t="s">
        <v>6</v>
      </c>
      <c r="G4435" t="s">
        <v>2</v>
      </c>
      <c r="H4435">
        <v>40</v>
      </c>
      <c r="I4435">
        <v>315</v>
      </c>
      <c r="J4435" s="2">
        <f>H4435/I4435</f>
        <v>0.12698412698412698</v>
      </c>
      <c r="K4435">
        <v>0</v>
      </c>
      <c r="L4435">
        <v>0</v>
      </c>
      <c r="M4435">
        <v>1</v>
      </c>
      <c r="N4435">
        <v>0</v>
      </c>
      <c r="O4435">
        <v>0</v>
      </c>
      <c r="P4435">
        <v>0</v>
      </c>
      <c r="Q4435">
        <v>0</v>
      </c>
      <c r="R4435">
        <v>15</v>
      </c>
      <c r="S4435">
        <v>16</v>
      </c>
      <c r="T4435">
        <v>0</v>
      </c>
      <c r="U4435">
        <v>0</v>
      </c>
      <c r="V4435">
        <v>2</v>
      </c>
    </row>
    <row r="4436" spans="1:22" ht="12.75">
      <c r="B4436">
        <f t="shared" si="80"/>
      </c>
      <c r="G4436" t="s">
        <v>3</v>
      </c>
      <c r="H4436">
        <v>0</v>
      </c>
      <c r="I4436">
        <v>315</v>
      </c>
      <c r="J4436" s="2">
        <f>H4436/I4436</f>
        <v>0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  <c r="Q4436">
        <v>0</v>
      </c>
      <c r="R4436">
        <v>0</v>
      </c>
      <c r="S4436">
        <v>0</v>
      </c>
      <c r="T4436">
        <v>0</v>
      </c>
      <c r="U4436">
        <v>0</v>
      </c>
      <c r="V4436">
        <v>0</v>
      </c>
    </row>
    <row r="4437" spans="1:22" ht="12.75">
      <c r="B4437">
        <f t="shared" si="80"/>
      </c>
      <c r="G4437" t="s">
        <v>4</v>
      </c>
      <c r="H4437">
        <v>1</v>
      </c>
      <c r="I4437">
        <v>315</v>
      </c>
      <c r="J4437" s="2">
        <f>H4437/I4437</f>
        <v>0.0031746031746031746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  <c r="Q4437">
        <v>0</v>
      </c>
      <c r="R4437">
        <v>0</v>
      </c>
      <c r="S4437">
        <v>1</v>
      </c>
      <c r="T4437">
        <v>0</v>
      </c>
      <c r="U4437">
        <v>0</v>
      </c>
      <c r="V4437">
        <v>0</v>
      </c>
    </row>
    <row r="4438" spans="1:22" ht="12.75">
      <c r="B4438">
        <f t="shared" si="80"/>
      </c>
      <c r="G4438" t="s">
        <v>5</v>
      </c>
      <c r="H4438">
        <v>0</v>
      </c>
      <c r="I4438">
        <v>315</v>
      </c>
      <c r="J4438" s="2">
        <f>H4438/I4438</f>
        <v>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  <c r="Q4438">
        <v>0</v>
      </c>
      <c r="R4438">
        <v>0</v>
      </c>
      <c r="S4438">
        <v>0</v>
      </c>
      <c r="T4438">
        <v>0</v>
      </c>
      <c r="U4438">
        <v>0</v>
      </c>
      <c r="V4438">
        <v>0</v>
      </c>
    </row>
    <row r="4439" spans="1:2" ht="12.75">
      <c r="B4439">
        <f t="shared" si="80"/>
      </c>
    </row>
    <row r="4440" spans="1:22" ht="12.75">
      <c r="B4440">
        <f t="shared" si="80"/>
      </c>
      <c r="F4440" t="s">
        <v>7</v>
      </c>
      <c r="G4440" t="s">
        <v>2</v>
      </c>
      <c r="H4440">
        <v>77</v>
      </c>
      <c r="I4440">
        <v>358</v>
      </c>
      <c r="J4440" s="2">
        <f>H4440/I4440</f>
        <v>0.21508379888268156</v>
      </c>
      <c r="K4440">
        <v>0</v>
      </c>
      <c r="L4440">
        <v>1</v>
      </c>
      <c r="M4440">
        <v>5</v>
      </c>
      <c r="N4440">
        <v>0</v>
      </c>
      <c r="O4440">
        <v>0</v>
      </c>
      <c r="P4440">
        <v>0</v>
      </c>
      <c r="Q4440">
        <v>0</v>
      </c>
      <c r="R4440">
        <v>28</v>
      </c>
      <c r="S4440">
        <v>14</v>
      </c>
      <c r="T4440">
        <v>4</v>
      </c>
      <c r="U4440">
        <v>0</v>
      </c>
      <c r="V4440">
        <v>10</v>
      </c>
    </row>
    <row r="4441" spans="1:22" ht="12.75">
      <c r="B4441">
        <f t="shared" si="80"/>
      </c>
      <c r="G4441" t="s">
        <v>3</v>
      </c>
      <c r="H4441">
        <v>2</v>
      </c>
      <c r="I4441">
        <v>358</v>
      </c>
      <c r="J4441" s="2">
        <f>H4441/I4441</f>
        <v>0.00558659217877095</v>
      </c>
      <c r="K4441">
        <v>1</v>
      </c>
      <c r="L4441">
        <v>0</v>
      </c>
      <c r="M4441">
        <v>0</v>
      </c>
      <c r="N4441">
        <v>0</v>
      </c>
      <c r="O4441">
        <v>1</v>
      </c>
      <c r="P4441">
        <v>0</v>
      </c>
      <c r="Q4441">
        <v>0</v>
      </c>
      <c r="R4441">
        <v>0</v>
      </c>
      <c r="S4441">
        <v>0</v>
      </c>
      <c r="T4441">
        <v>0</v>
      </c>
      <c r="U4441">
        <v>0</v>
      </c>
      <c r="V4441">
        <v>0</v>
      </c>
    </row>
    <row r="4442" spans="1:22" ht="12.75">
      <c r="B4442" t="str">
        <f t="shared" si="80"/>
        <v>3130District</v>
      </c>
      <c r="C4442">
        <v>3130</v>
      </c>
      <c r="D4442" t="s">
        <v>8</v>
      </c>
      <c r="G4442" t="s">
        <v>4</v>
      </c>
      <c r="H4442">
        <v>2</v>
      </c>
      <c r="I4442">
        <v>358</v>
      </c>
      <c r="J4442" s="2">
        <f>H4442/I4442</f>
        <v>0.00558659217877095</v>
      </c>
      <c r="K4442">
        <v>1</v>
      </c>
      <c r="L4442">
        <v>0</v>
      </c>
      <c r="M4442">
        <v>0</v>
      </c>
      <c r="N4442">
        <v>0</v>
      </c>
      <c r="O4442">
        <v>1</v>
      </c>
      <c r="P4442">
        <v>0</v>
      </c>
      <c r="Q4442">
        <v>0</v>
      </c>
      <c r="R4442">
        <v>0</v>
      </c>
      <c r="S4442">
        <v>0</v>
      </c>
      <c r="T4442">
        <v>0</v>
      </c>
      <c r="U4442">
        <v>0</v>
      </c>
      <c r="V4442">
        <v>0</v>
      </c>
    </row>
    <row r="4443" spans="1:22" ht="12.75">
      <c r="B4443">
        <f aca="true" t="shared" si="82" ref="B4443:B4500">CONCATENATE(C4443,D4443,E4443)</f>
      </c>
      <c r="G4443" t="s">
        <v>5</v>
      </c>
      <c r="H4443">
        <v>0</v>
      </c>
      <c r="I4443">
        <v>358</v>
      </c>
      <c r="J4443" s="2">
        <f>H4443/I4443</f>
        <v>0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  <c r="Q4443">
        <v>0</v>
      </c>
      <c r="R4443">
        <v>0</v>
      </c>
      <c r="S4443">
        <v>0</v>
      </c>
      <c r="T4443">
        <v>0</v>
      </c>
      <c r="U4443">
        <v>0</v>
      </c>
      <c r="V4443">
        <v>0</v>
      </c>
    </row>
    <row r="4444" spans="1:2" ht="12.75">
      <c r="B4444">
        <f t="shared" si="82"/>
      </c>
    </row>
    <row r="4445" spans="1:2" ht="12.75">
      <c r="A4445" t="s">
        <v>297</v>
      </c>
      <c r="B4445">
        <f t="shared" si="82"/>
      </c>
    </row>
    <row r="4446" spans="1:2" ht="12.75">
      <c r="B4446">
        <f t="shared" si="82"/>
      </c>
    </row>
    <row r="4447" spans="1:22" ht="12.75">
      <c r="B4447">
        <f t="shared" si="82"/>
      </c>
      <c r="G4447" t="s">
        <v>2</v>
      </c>
      <c r="H4447">
        <v>126</v>
      </c>
      <c r="I4447">
        <f>I4430+I4435+I4440</f>
        <v>1230</v>
      </c>
      <c r="J4447" s="2">
        <f>H4447/I4447</f>
        <v>0.1024390243902439</v>
      </c>
      <c r="K4447">
        <v>1</v>
      </c>
      <c r="L4447">
        <v>1</v>
      </c>
      <c r="M4447">
        <v>6</v>
      </c>
      <c r="N4447">
        <v>0</v>
      </c>
      <c r="O4447">
        <v>0</v>
      </c>
      <c r="P4447">
        <v>0</v>
      </c>
      <c r="Q4447">
        <v>0</v>
      </c>
      <c r="R4447">
        <v>43</v>
      </c>
      <c r="S4447">
        <v>31</v>
      </c>
      <c r="T4447">
        <v>4</v>
      </c>
      <c r="U4447">
        <v>0</v>
      </c>
      <c r="V4447">
        <v>14</v>
      </c>
    </row>
    <row r="4448" spans="1:22" ht="12.75">
      <c r="B4448">
        <f t="shared" si="82"/>
      </c>
      <c r="G4448" t="s">
        <v>3</v>
      </c>
      <c r="H4448">
        <v>2</v>
      </c>
      <c r="I4448">
        <f>I4431+I4436+I4441</f>
        <v>1230</v>
      </c>
      <c r="J4448" s="2">
        <f>H4448/I4448</f>
        <v>0.0016260162601626016</v>
      </c>
      <c r="K4448">
        <v>1</v>
      </c>
      <c r="L4448">
        <v>0</v>
      </c>
      <c r="M4448">
        <v>0</v>
      </c>
      <c r="N4448">
        <v>0</v>
      </c>
      <c r="O4448">
        <v>1</v>
      </c>
      <c r="P4448">
        <v>0</v>
      </c>
      <c r="Q4448">
        <v>0</v>
      </c>
      <c r="R4448">
        <v>0</v>
      </c>
      <c r="S4448">
        <v>0</v>
      </c>
      <c r="T4448">
        <v>0</v>
      </c>
      <c r="U4448">
        <v>0</v>
      </c>
      <c r="V4448">
        <v>0</v>
      </c>
    </row>
    <row r="4449" spans="1:22" ht="12.75">
      <c r="B4449" t="str">
        <f t="shared" si="82"/>
        <v>3140WELD</v>
      </c>
      <c r="C4449">
        <v>3140</v>
      </c>
      <c r="D4449" t="s">
        <v>193</v>
      </c>
      <c r="G4449" t="s">
        <v>4</v>
      </c>
      <c r="H4449">
        <v>8</v>
      </c>
      <c r="I4449">
        <f>I4432+I4437+I4442</f>
        <v>1230</v>
      </c>
      <c r="J4449" s="2">
        <f>H4449/I4449</f>
        <v>0.0065040650406504065</v>
      </c>
      <c r="K4449">
        <v>2</v>
      </c>
      <c r="L4449">
        <v>0</v>
      </c>
      <c r="M4449">
        <v>0</v>
      </c>
      <c r="N4449">
        <v>0</v>
      </c>
      <c r="O4449">
        <v>1</v>
      </c>
      <c r="P4449">
        <v>0</v>
      </c>
      <c r="Q4449">
        <v>0</v>
      </c>
      <c r="R4449">
        <v>0</v>
      </c>
      <c r="S4449">
        <v>1</v>
      </c>
      <c r="T4449">
        <v>0</v>
      </c>
      <c r="U4449">
        <v>0</v>
      </c>
      <c r="V4449">
        <v>0</v>
      </c>
    </row>
    <row r="4450" spans="1:22" ht="12.75">
      <c r="B4450">
        <f t="shared" si="82"/>
      </c>
      <c r="G4450" t="s">
        <v>5</v>
      </c>
      <c r="H4450">
        <v>0</v>
      </c>
      <c r="I4450">
        <f>I4433+I4438+I4443</f>
        <v>1230</v>
      </c>
      <c r="J4450" s="2">
        <f>H4450/I4450</f>
        <v>0</v>
      </c>
      <c r="K4450">
        <v>0</v>
      </c>
      <c r="L4450">
        <v>0</v>
      </c>
      <c r="M4450">
        <v>0</v>
      </c>
      <c r="N4450">
        <v>0</v>
      </c>
      <c r="O4450">
        <v>0</v>
      </c>
      <c r="P4450">
        <v>0</v>
      </c>
      <c r="Q4450">
        <v>0</v>
      </c>
      <c r="R4450">
        <v>0</v>
      </c>
      <c r="S4450">
        <v>0</v>
      </c>
      <c r="T4450">
        <v>0</v>
      </c>
      <c r="U4450">
        <v>0</v>
      </c>
      <c r="V4450">
        <v>0</v>
      </c>
    </row>
    <row r="4451" spans="1:2" ht="12.75">
      <c r="B4451">
        <f t="shared" si="82"/>
      </c>
    </row>
    <row r="4452" spans="1:2" ht="12.75">
      <c r="A4452" t="s">
        <v>296</v>
      </c>
      <c r="B4452">
        <f t="shared" si="82"/>
      </c>
    </row>
    <row r="4453" spans="1:2" ht="12.75">
      <c r="B4453">
        <f t="shared" si="82"/>
      </c>
    </row>
    <row r="4454" spans="1:22" ht="12.75">
      <c r="B4454">
        <f t="shared" si="82"/>
      </c>
      <c r="F4454" t="s">
        <v>1</v>
      </c>
      <c r="G4454" t="s">
        <v>2</v>
      </c>
      <c r="H4454">
        <v>18</v>
      </c>
      <c r="I4454">
        <v>1280</v>
      </c>
      <c r="J4454" s="2">
        <f>H4454/I4454</f>
        <v>0.0140625</v>
      </c>
      <c r="K4454">
        <v>0</v>
      </c>
      <c r="L4454">
        <v>0</v>
      </c>
      <c r="M4454">
        <v>0</v>
      </c>
      <c r="N4454">
        <v>0</v>
      </c>
      <c r="O4454">
        <v>1</v>
      </c>
      <c r="P4454">
        <v>0</v>
      </c>
      <c r="Q4454">
        <v>0</v>
      </c>
      <c r="R4454">
        <v>9</v>
      </c>
      <c r="S4454">
        <v>8</v>
      </c>
      <c r="T4454">
        <v>0</v>
      </c>
      <c r="U4454">
        <v>0</v>
      </c>
      <c r="V4454">
        <v>0</v>
      </c>
    </row>
    <row r="4455" spans="1:22" ht="12.75">
      <c r="B4455">
        <f t="shared" si="82"/>
      </c>
      <c r="G4455" t="s">
        <v>3</v>
      </c>
      <c r="H4455">
        <v>0</v>
      </c>
      <c r="I4455">
        <v>1280</v>
      </c>
      <c r="J4455" s="2">
        <f>H4455/I4455</f>
        <v>0</v>
      </c>
      <c r="K4455">
        <v>0</v>
      </c>
      <c r="L4455">
        <v>0</v>
      </c>
      <c r="M4455">
        <v>0</v>
      </c>
      <c r="N4455">
        <v>0</v>
      </c>
      <c r="O4455">
        <v>0</v>
      </c>
      <c r="P4455">
        <v>0</v>
      </c>
      <c r="Q4455">
        <v>0</v>
      </c>
      <c r="R4455">
        <v>0</v>
      </c>
      <c r="S4455">
        <v>0</v>
      </c>
      <c r="T4455">
        <v>0</v>
      </c>
      <c r="U4455">
        <v>0</v>
      </c>
      <c r="V4455">
        <v>0</v>
      </c>
    </row>
    <row r="4456" spans="1:22" ht="12.75">
      <c r="B4456">
        <f t="shared" si="82"/>
      </c>
      <c r="G4456" t="s">
        <v>4</v>
      </c>
      <c r="H4456">
        <v>0</v>
      </c>
      <c r="I4456">
        <v>1280</v>
      </c>
      <c r="J4456" s="2">
        <f>H4456/I4456</f>
        <v>0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  <c r="Q4456">
        <v>0</v>
      </c>
      <c r="R4456">
        <v>0</v>
      </c>
      <c r="S4456">
        <v>0</v>
      </c>
      <c r="T4456">
        <v>0</v>
      </c>
      <c r="U4456">
        <v>0</v>
      </c>
      <c r="V4456">
        <v>0</v>
      </c>
    </row>
    <row r="4457" spans="1:22" ht="12.75">
      <c r="B4457">
        <f t="shared" si="82"/>
      </c>
      <c r="G4457" t="s">
        <v>5</v>
      </c>
      <c r="H4457">
        <v>0</v>
      </c>
      <c r="I4457">
        <v>1280</v>
      </c>
      <c r="J4457" s="2">
        <f>H4457/I4457</f>
        <v>0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  <c r="Q4457">
        <v>0</v>
      </c>
      <c r="R4457">
        <v>0</v>
      </c>
      <c r="S4457">
        <v>0</v>
      </c>
      <c r="T4457">
        <v>0</v>
      </c>
      <c r="U4457">
        <v>0</v>
      </c>
      <c r="V4457">
        <v>0</v>
      </c>
    </row>
    <row r="4458" spans="1:2" ht="12.75">
      <c r="B4458">
        <f t="shared" si="82"/>
      </c>
    </row>
    <row r="4459" spans="1:22" ht="12.75">
      <c r="B4459">
        <f t="shared" si="82"/>
      </c>
      <c r="F4459" t="s">
        <v>6</v>
      </c>
      <c r="G4459" t="s">
        <v>2</v>
      </c>
      <c r="H4459">
        <v>20</v>
      </c>
      <c r="I4459">
        <v>632</v>
      </c>
      <c r="J4459" s="2">
        <f>H4459/I4459</f>
        <v>0.03164556962025317</v>
      </c>
      <c r="K4459">
        <v>1</v>
      </c>
      <c r="L4459">
        <v>1</v>
      </c>
      <c r="M4459">
        <v>7</v>
      </c>
      <c r="N4459">
        <v>1</v>
      </c>
      <c r="O4459">
        <v>0</v>
      </c>
      <c r="P4459">
        <v>0</v>
      </c>
      <c r="Q4459">
        <v>0</v>
      </c>
      <c r="R4459">
        <v>0</v>
      </c>
      <c r="S4459">
        <v>0</v>
      </c>
      <c r="T4459">
        <v>7</v>
      </c>
      <c r="U4459">
        <v>0</v>
      </c>
      <c r="V4459">
        <v>0</v>
      </c>
    </row>
    <row r="4460" spans="1:22" ht="12.75">
      <c r="B4460">
        <f t="shared" si="82"/>
      </c>
      <c r="G4460" t="s">
        <v>3</v>
      </c>
      <c r="H4460">
        <v>5</v>
      </c>
      <c r="I4460">
        <v>632</v>
      </c>
      <c r="J4460" s="2">
        <f>H4460/I4460</f>
        <v>0.007911392405063292</v>
      </c>
      <c r="K4460">
        <v>2</v>
      </c>
      <c r="L4460">
        <v>0</v>
      </c>
      <c r="M4460">
        <v>0</v>
      </c>
      <c r="N4460">
        <v>0</v>
      </c>
      <c r="O4460">
        <v>1</v>
      </c>
      <c r="P4460">
        <v>0</v>
      </c>
      <c r="Q4460">
        <v>0</v>
      </c>
      <c r="R4460">
        <v>2</v>
      </c>
      <c r="S4460">
        <v>0</v>
      </c>
      <c r="T4460">
        <v>0</v>
      </c>
      <c r="U4460">
        <v>0</v>
      </c>
      <c r="V4460">
        <v>0</v>
      </c>
    </row>
    <row r="4461" spans="1:22" ht="12.75">
      <c r="B4461">
        <f t="shared" si="82"/>
      </c>
      <c r="G4461" t="s">
        <v>4</v>
      </c>
      <c r="H4461">
        <v>8</v>
      </c>
      <c r="I4461">
        <v>632</v>
      </c>
      <c r="J4461" s="2">
        <f>H4461/I4461</f>
        <v>0.012658227848101266</v>
      </c>
      <c r="K4461">
        <v>3</v>
      </c>
      <c r="L4461">
        <v>1</v>
      </c>
      <c r="M4461">
        <v>0</v>
      </c>
      <c r="N4461">
        <v>1</v>
      </c>
      <c r="O4461">
        <v>1</v>
      </c>
      <c r="P4461">
        <v>0</v>
      </c>
      <c r="Q4461">
        <v>0</v>
      </c>
      <c r="R4461">
        <v>0</v>
      </c>
      <c r="S4461">
        <v>0</v>
      </c>
      <c r="T4461">
        <v>2</v>
      </c>
      <c r="U4461">
        <v>0</v>
      </c>
      <c r="V4461">
        <v>0</v>
      </c>
    </row>
    <row r="4462" spans="1:22" ht="12.75">
      <c r="B4462">
        <f t="shared" si="82"/>
      </c>
      <c r="G4462" t="s">
        <v>5</v>
      </c>
      <c r="H4462">
        <v>0</v>
      </c>
      <c r="I4462">
        <v>632</v>
      </c>
      <c r="J4462" s="2">
        <f>H4462/I4462</f>
        <v>0</v>
      </c>
      <c r="K4462">
        <v>0</v>
      </c>
      <c r="L4462">
        <v>0</v>
      </c>
      <c r="M4462">
        <v>0</v>
      </c>
      <c r="N4462">
        <v>0</v>
      </c>
      <c r="O4462">
        <v>0</v>
      </c>
      <c r="P4462">
        <v>0</v>
      </c>
      <c r="Q4462">
        <v>0</v>
      </c>
      <c r="R4462">
        <v>0</v>
      </c>
      <c r="S4462">
        <v>0</v>
      </c>
      <c r="T4462">
        <v>0</v>
      </c>
      <c r="U4462">
        <v>0</v>
      </c>
      <c r="V4462">
        <v>0</v>
      </c>
    </row>
    <row r="4463" spans="1:2" ht="12.75">
      <c r="B4463">
        <f t="shared" si="82"/>
      </c>
    </row>
    <row r="4464" spans="1:22" ht="12.75">
      <c r="B4464">
        <f t="shared" si="82"/>
      </c>
      <c r="F4464" t="s">
        <v>7</v>
      </c>
      <c r="G4464" t="s">
        <v>2</v>
      </c>
      <c r="H4464">
        <v>154</v>
      </c>
      <c r="I4464">
        <v>759</v>
      </c>
      <c r="J4464" s="2">
        <f>H4464/I4464</f>
        <v>0.2028985507246377</v>
      </c>
      <c r="K4464">
        <v>13</v>
      </c>
      <c r="L4464">
        <v>0</v>
      </c>
      <c r="M4464">
        <v>1</v>
      </c>
      <c r="N4464">
        <v>0</v>
      </c>
      <c r="O4464">
        <v>0</v>
      </c>
      <c r="P4464">
        <v>0</v>
      </c>
      <c r="Q4464">
        <v>0</v>
      </c>
      <c r="R4464">
        <v>3</v>
      </c>
      <c r="S4464">
        <v>2</v>
      </c>
      <c r="T4464">
        <v>0</v>
      </c>
      <c r="U4464">
        <v>0</v>
      </c>
      <c r="V4464">
        <v>135</v>
      </c>
    </row>
    <row r="4465" spans="1:22" ht="12.75">
      <c r="B4465">
        <f t="shared" si="82"/>
      </c>
      <c r="G4465" t="s">
        <v>3</v>
      </c>
      <c r="H4465">
        <v>8</v>
      </c>
      <c r="I4465">
        <v>759</v>
      </c>
      <c r="J4465" s="2">
        <f>H4465/I4465</f>
        <v>0.010540184453227932</v>
      </c>
      <c r="K4465">
        <v>4</v>
      </c>
      <c r="L4465">
        <v>0</v>
      </c>
      <c r="M4465">
        <v>0</v>
      </c>
      <c r="N4465">
        <v>0</v>
      </c>
      <c r="O4465">
        <v>1</v>
      </c>
      <c r="P4465">
        <v>0</v>
      </c>
      <c r="Q4465">
        <v>0</v>
      </c>
      <c r="R4465">
        <v>0</v>
      </c>
      <c r="S4465">
        <v>2</v>
      </c>
      <c r="T4465">
        <v>0</v>
      </c>
      <c r="U4465">
        <v>0</v>
      </c>
      <c r="V4465">
        <v>1</v>
      </c>
    </row>
    <row r="4466" spans="1:22" ht="12.75">
      <c r="B4466">
        <f t="shared" si="82"/>
      </c>
      <c r="G4466" t="s">
        <v>4</v>
      </c>
      <c r="H4466">
        <v>23</v>
      </c>
      <c r="I4466">
        <v>759</v>
      </c>
      <c r="J4466" s="2">
        <f>H4466/I4466</f>
        <v>0.030303030303030304</v>
      </c>
      <c r="K4466">
        <v>3</v>
      </c>
      <c r="L4466">
        <v>0</v>
      </c>
      <c r="M4466">
        <v>0</v>
      </c>
      <c r="N4466">
        <v>0</v>
      </c>
      <c r="O4466">
        <v>1</v>
      </c>
      <c r="P4466">
        <v>0</v>
      </c>
      <c r="Q4466">
        <v>0</v>
      </c>
      <c r="R4466">
        <v>0</v>
      </c>
      <c r="S4466">
        <v>0</v>
      </c>
      <c r="T4466">
        <v>0</v>
      </c>
      <c r="U4466">
        <v>0</v>
      </c>
      <c r="V4466">
        <v>19</v>
      </c>
    </row>
    <row r="4467" spans="1:22" ht="12.75">
      <c r="A4467" t="s">
        <v>295</v>
      </c>
      <c r="B4467">
        <f t="shared" si="82"/>
      </c>
      <c r="G4467" t="s">
        <v>5</v>
      </c>
      <c r="H4467">
        <v>6</v>
      </c>
      <c r="I4467">
        <v>759</v>
      </c>
      <c r="J4467" s="2">
        <f>H4467/I4467</f>
        <v>0.007905138339920948</v>
      </c>
      <c r="K4467">
        <v>0</v>
      </c>
      <c r="L4467">
        <v>0</v>
      </c>
      <c r="M4467">
        <v>6</v>
      </c>
      <c r="N4467">
        <v>0</v>
      </c>
      <c r="O4467">
        <v>0</v>
      </c>
      <c r="P4467">
        <v>0</v>
      </c>
      <c r="Q4467">
        <v>0</v>
      </c>
      <c r="R4467">
        <v>0</v>
      </c>
      <c r="S4467">
        <v>0</v>
      </c>
      <c r="T4467">
        <v>0</v>
      </c>
      <c r="U4467">
        <v>0</v>
      </c>
      <c r="V4467">
        <v>0</v>
      </c>
    </row>
    <row r="4468" spans="1:2" ht="12.75">
      <c r="B4468">
        <f t="shared" si="82"/>
      </c>
    </row>
    <row r="4469" spans="1:22" ht="12.75">
      <c r="B4469">
        <f t="shared" si="82"/>
      </c>
      <c r="G4469" t="s">
        <v>2</v>
      </c>
      <c r="H4469">
        <v>192</v>
      </c>
      <c r="I4469">
        <f>I4454+I4459+I4464</f>
        <v>2671</v>
      </c>
      <c r="J4469" s="2">
        <f>H4469/I4469</f>
        <v>0.07188318981654811</v>
      </c>
      <c r="K4469">
        <v>14</v>
      </c>
      <c r="L4469">
        <v>1</v>
      </c>
      <c r="M4469">
        <v>8</v>
      </c>
      <c r="N4469">
        <v>1</v>
      </c>
      <c r="O4469">
        <v>1</v>
      </c>
      <c r="P4469">
        <v>0</v>
      </c>
      <c r="Q4469">
        <v>0</v>
      </c>
      <c r="R4469">
        <v>12</v>
      </c>
      <c r="S4469">
        <v>10</v>
      </c>
      <c r="T4469">
        <v>7</v>
      </c>
      <c r="U4469">
        <v>0</v>
      </c>
      <c r="V4469">
        <v>135</v>
      </c>
    </row>
    <row r="4470" spans="1:22" ht="12.75">
      <c r="B4470">
        <f t="shared" si="82"/>
      </c>
      <c r="G4470" t="s">
        <v>3</v>
      </c>
      <c r="H4470">
        <v>13</v>
      </c>
      <c r="I4470">
        <f>I4455+I4460+I4465</f>
        <v>2671</v>
      </c>
      <c r="J4470" s="2">
        <f>H4470/I4470</f>
        <v>0.004867090977162112</v>
      </c>
      <c r="K4470">
        <v>6</v>
      </c>
      <c r="L4470">
        <v>0</v>
      </c>
      <c r="M4470">
        <v>0</v>
      </c>
      <c r="N4470">
        <v>0</v>
      </c>
      <c r="O4470">
        <v>2</v>
      </c>
      <c r="P4470">
        <v>0</v>
      </c>
      <c r="Q4470">
        <v>0</v>
      </c>
      <c r="R4470">
        <v>2</v>
      </c>
      <c r="S4470">
        <v>2</v>
      </c>
      <c r="T4470">
        <v>0</v>
      </c>
      <c r="U4470">
        <v>0</v>
      </c>
      <c r="V4470">
        <v>1</v>
      </c>
    </row>
    <row r="4471" spans="1:22" ht="12.75">
      <c r="B4471" t="str">
        <f t="shared" si="82"/>
        <v>3145AULT-HIGHLAND</v>
      </c>
      <c r="C4471">
        <v>3145</v>
      </c>
      <c r="D4471" t="s">
        <v>199</v>
      </c>
      <c r="G4471" t="s">
        <v>4</v>
      </c>
      <c r="H4471">
        <v>31</v>
      </c>
      <c r="I4471">
        <f>I4456+I4461+I4466</f>
        <v>2671</v>
      </c>
      <c r="J4471" s="2">
        <f>H4471/I4471</f>
        <v>0.011606140022463497</v>
      </c>
      <c r="K4471">
        <v>6</v>
      </c>
      <c r="L4471">
        <v>1</v>
      </c>
      <c r="M4471">
        <v>0</v>
      </c>
      <c r="N4471">
        <v>1</v>
      </c>
      <c r="O4471">
        <v>2</v>
      </c>
      <c r="P4471">
        <v>0</v>
      </c>
      <c r="Q4471">
        <v>0</v>
      </c>
      <c r="R4471">
        <v>0</v>
      </c>
      <c r="S4471">
        <v>0</v>
      </c>
      <c r="T4471">
        <v>2</v>
      </c>
      <c r="U4471">
        <v>0</v>
      </c>
      <c r="V4471">
        <v>19</v>
      </c>
    </row>
    <row r="4472" spans="1:22" ht="12.75">
      <c r="B4472">
        <f t="shared" si="82"/>
      </c>
      <c r="G4472" t="s">
        <v>5</v>
      </c>
      <c r="H4472">
        <v>6</v>
      </c>
      <c r="I4472">
        <f>I4457+I4462+I4467</f>
        <v>2671</v>
      </c>
      <c r="J4472" s="2">
        <f>H4472/I4472</f>
        <v>0.0022463496817671283</v>
      </c>
      <c r="K4472">
        <v>0</v>
      </c>
      <c r="L4472">
        <v>0</v>
      </c>
      <c r="M4472">
        <v>6</v>
      </c>
      <c r="N4472">
        <v>0</v>
      </c>
      <c r="O4472">
        <v>0</v>
      </c>
      <c r="P4472">
        <v>0</v>
      </c>
      <c r="Q4472">
        <v>0</v>
      </c>
      <c r="R4472">
        <v>0</v>
      </c>
      <c r="S4472">
        <v>0</v>
      </c>
      <c r="T4472">
        <v>0</v>
      </c>
      <c r="U4472">
        <v>0</v>
      </c>
      <c r="V4472">
        <v>0</v>
      </c>
    </row>
    <row r="4473" spans="1:10" ht="12.75">
      <c r="B4473">
        <f t="shared" si="82"/>
      </c>
      <c r="J4473" s="2"/>
    </row>
    <row r="4474" spans="1:2" ht="12.75">
      <c r="A4474" t="s">
        <v>567</v>
      </c>
      <c r="B4474">
        <f t="shared" si="82"/>
      </c>
    </row>
    <row r="4475" spans="1:2" ht="12.75">
      <c r="B4475">
        <f t="shared" si="82"/>
      </c>
    </row>
    <row r="4476" spans="1:22" ht="12.75">
      <c r="B4476">
        <f t="shared" si="82"/>
      </c>
      <c r="F4476" t="s">
        <v>1</v>
      </c>
      <c r="G4476" t="s">
        <v>2</v>
      </c>
      <c r="H4476">
        <v>74</v>
      </c>
      <c r="I4476">
        <v>414</v>
      </c>
      <c r="J4476" s="2">
        <f aca="true" t="shared" si="83" ref="J4476:J4489">H4476/I4476</f>
        <v>0.178743961352657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  <c r="Q4476">
        <v>0</v>
      </c>
      <c r="R4476">
        <v>0</v>
      </c>
      <c r="S4476">
        <v>0</v>
      </c>
      <c r="T4476">
        <v>0</v>
      </c>
      <c r="U4476">
        <v>0</v>
      </c>
      <c r="V4476">
        <v>59</v>
      </c>
    </row>
    <row r="4477" spans="1:22" ht="12.75">
      <c r="B4477">
        <f t="shared" si="82"/>
      </c>
      <c r="G4477" t="s">
        <v>3</v>
      </c>
      <c r="H4477">
        <v>0</v>
      </c>
      <c r="I4477">
        <v>414</v>
      </c>
      <c r="J4477" s="2">
        <f t="shared" si="83"/>
        <v>0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  <c r="Q4477">
        <v>0</v>
      </c>
      <c r="R4477">
        <v>0</v>
      </c>
      <c r="S4477">
        <v>0</v>
      </c>
      <c r="T4477">
        <v>0</v>
      </c>
      <c r="U4477">
        <v>0</v>
      </c>
      <c r="V4477">
        <v>0</v>
      </c>
    </row>
    <row r="4478" spans="1:22" ht="12.75">
      <c r="B4478">
        <f t="shared" si="82"/>
      </c>
      <c r="G4478" t="s">
        <v>4</v>
      </c>
      <c r="H4478">
        <v>0</v>
      </c>
      <c r="I4478">
        <v>414</v>
      </c>
      <c r="J4478" s="2">
        <f t="shared" si="83"/>
        <v>0</v>
      </c>
      <c r="K4478">
        <v>0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0</v>
      </c>
      <c r="R4478">
        <v>0</v>
      </c>
      <c r="S4478">
        <v>0</v>
      </c>
      <c r="T4478">
        <v>0</v>
      </c>
      <c r="U4478">
        <v>0</v>
      </c>
      <c r="V4478">
        <v>0</v>
      </c>
    </row>
    <row r="4479" spans="1:22" ht="12.75">
      <c r="B4479">
        <f t="shared" si="82"/>
      </c>
      <c r="G4479" t="s">
        <v>5</v>
      </c>
      <c r="H4479">
        <v>34</v>
      </c>
      <c r="I4479">
        <v>414</v>
      </c>
      <c r="J4479" s="2">
        <f t="shared" si="83"/>
        <v>0.0821256038647343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  <c r="Q4479">
        <v>0</v>
      </c>
      <c r="R4479">
        <v>0</v>
      </c>
      <c r="S4479">
        <v>0</v>
      </c>
      <c r="T4479">
        <v>0</v>
      </c>
      <c r="U4479">
        <v>0</v>
      </c>
      <c r="V4479">
        <v>34</v>
      </c>
    </row>
    <row r="4480" spans="1:2" ht="12.75">
      <c r="B4480">
        <f t="shared" si="82"/>
      </c>
    </row>
    <row r="4481" spans="1:22" ht="12.75">
      <c r="B4481">
        <f t="shared" si="82"/>
      </c>
      <c r="F4481" t="s">
        <v>6</v>
      </c>
      <c r="G4481" t="s">
        <v>2</v>
      </c>
      <c r="H4481">
        <v>435</v>
      </c>
      <c r="I4481">
        <v>248</v>
      </c>
      <c r="J4481" s="2">
        <f t="shared" si="83"/>
        <v>1.7540322580645162</v>
      </c>
      <c r="K4481">
        <v>0</v>
      </c>
      <c r="L4481">
        <v>0</v>
      </c>
      <c r="M4481">
        <v>1</v>
      </c>
      <c r="N4481">
        <v>0</v>
      </c>
      <c r="O4481">
        <v>2</v>
      </c>
      <c r="P4481">
        <v>0</v>
      </c>
      <c r="Q4481">
        <v>0</v>
      </c>
      <c r="R4481">
        <v>250</v>
      </c>
      <c r="S4481">
        <v>38</v>
      </c>
      <c r="T4481">
        <v>0</v>
      </c>
      <c r="U4481">
        <v>0</v>
      </c>
      <c r="V4481">
        <v>122</v>
      </c>
    </row>
    <row r="4482" spans="1:22" ht="12.75">
      <c r="B4482">
        <f t="shared" si="82"/>
      </c>
      <c r="G4482" t="s">
        <v>3</v>
      </c>
      <c r="H4482">
        <v>3</v>
      </c>
      <c r="I4482">
        <v>248</v>
      </c>
      <c r="J4482" s="2">
        <f t="shared" si="83"/>
        <v>0.012096774193548387</v>
      </c>
      <c r="K4482">
        <v>0</v>
      </c>
      <c r="L4482">
        <v>0</v>
      </c>
      <c r="M4482">
        <v>0</v>
      </c>
      <c r="N4482">
        <v>0</v>
      </c>
      <c r="O4482">
        <v>2</v>
      </c>
      <c r="P4482">
        <v>0</v>
      </c>
      <c r="Q4482">
        <v>0</v>
      </c>
      <c r="R4482">
        <v>0</v>
      </c>
      <c r="S4482">
        <v>0</v>
      </c>
      <c r="T4482">
        <v>0</v>
      </c>
      <c r="U4482">
        <v>0</v>
      </c>
      <c r="V4482">
        <v>1</v>
      </c>
    </row>
    <row r="4483" spans="1:22" ht="12.75">
      <c r="B4483">
        <f t="shared" si="82"/>
      </c>
      <c r="G4483" t="s">
        <v>4</v>
      </c>
      <c r="H4483">
        <v>40</v>
      </c>
      <c r="I4483">
        <v>248</v>
      </c>
      <c r="J4483" s="2">
        <f t="shared" si="83"/>
        <v>0.16129032258064516</v>
      </c>
      <c r="K4483">
        <v>0</v>
      </c>
      <c r="L4483">
        <v>0</v>
      </c>
      <c r="M4483">
        <v>0</v>
      </c>
      <c r="N4483">
        <v>0</v>
      </c>
      <c r="O4483">
        <v>4</v>
      </c>
      <c r="P4483">
        <v>0</v>
      </c>
      <c r="Q4483">
        <v>0</v>
      </c>
      <c r="R4483">
        <v>0</v>
      </c>
      <c r="S4483">
        <v>0</v>
      </c>
      <c r="T4483">
        <v>0</v>
      </c>
      <c r="U4483">
        <v>0</v>
      </c>
      <c r="V4483">
        <v>36</v>
      </c>
    </row>
    <row r="4484" spans="1:22" ht="12.75">
      <c r="B4484">
        <f t="shared" si="82"/>
      </c>
      <c r="G4484" t="s">
        <v>5</v>
      </c>
      <c r="H4484">
        <v>0</v>
      </c>
      <c r="I4484">
        <v>248</v>
      </c>
      <c r="J4484" s="2">
        <f t="shared" si="83"/>
        <v>0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  <c r="Q4484">
        <v>0</v>
      </c>
      <c r="R4484">
        <v>0</v>
      </c>
      <c r="S4484">
        <v>0</v>
      </c>
      <c r="T4484">
        <v>0</v>
      </c>
      <c r="U4484">
        <v>0</v>
      </c>
      <c r="V4484">
        <v>0</v>
      </c>
    </row>
    <row r="4485" spans="1:2" ht="12.75">
      <c r="B4485">
        <f t="shared" si="82"/>
      </c>
    </row>
    <row r="4486" spans="1:22" ht="12.75">
      <c r="B4486">
        <f t="shared" si="82"/>
      </c>
      <c r="F4486" t="s">
        <v>7</v>
      </c>
      <c r="G4486" t="s">
        <v>2</v>
      </c>
      <c r="H4486">
        <v>49</v>
      </c>
      <c r="I4486">
        <v>322</v>
      </c>
      <c r="J4486" s="2">
        <f t="shared" si="83"/>
        <v>0.15217391304347827</v>
      </c>
      <c r="K4486">
        <v>0</v>
      </c>
      <c r="L4486">
        <v>1</v>
      </c>
      <c r="M4486">
        <v>0</v>
      </c>
      <c r="N4486">
        <v>0</v>
      </c>
      <c r="O4486">
        <v>0</v>
      </c>
      <c r="P4486">
        <v>0</v>
      </c>
      <c r="Q4486">
        <v>1</v>
      </c>
      <c r="R4486">
        <v>17</v>
      </c>
      <c r="S4486">
        <v>11</v>
      </c>
      <c r="T4486">
        <v>1</v>
      </c>
      <c r="U4486">
        <v>3</v>
      </c>
      <c r="V4486">
        <v>11</v>
      </c>
    </row>
    <row r="4487" spans="1:22" ht="12.75">
      <c r="B4487">
        <f t="shared" si="82"/>
      </c>
      <c r="G4487" t="s">
        <v>3</v>
      </c>
      <c r="H4487">
        <v>1</v>
      </c>
      <c r="I4487">
        <v>322</v>
      </c>
      <c r="J4487" s="2">
        <f t="shared" si="83"/>
        <v>0.003105590062111801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  <c r="Q4487">
        <v>0</v>
      </c>
      <c r="R4487">
        <v>0</v>
      </c>
      <c r="S4487">
        <v>0</v>
      </c>
      <c r="T4487">
        <v>0</v>
      </c>
      <c r="U4487">
        <v>0</v>
      </c>
      <c r="V4487">
        <v>1</v>
      </c>
    </row>
    <row r="4488" spans="1:22" ht="12.75">
      <c r="B4488" t="str">
        <f t="shared" si="82"/>
        <v>3145District</v>
      </c>
      <c r="C4488">
        <v>3145</v>
      </c>
      <c r="D4488" t="s">
        <v>8</v>
      </c>
      <c r="G4488" t="s">
        <v>4</v>
      </c>
      <c r="H4488">
        <v>11</v>
      </c>
      <c r="I4488">
        <v>322</v>
      </c>
      <c r="J4488" s="2">
        <f t="shared" si="83"/>
        <v>0.034161490683229816</v>
      </c>
      <c r="K4488">
        <v>0</v>
      </c>
      <c r="L4488">
        <v>1</v>
      </c>
      <c r="M4488">
        <v>0</v>
      </c>
      <c r="N4488">
        <v>0</v>
      </c>
      <c r="O4488">
        <v>0</v>
      </c>
      <c r="P4488">
        <v>0</v>
      </c>
      <c r="Q4488">
        <v>1</v>
      </c>
      <c r="R4488">
        <v>0</v>
      </c>
      <c r="S4488">
        <v>3</v>
      </c>
      <c r="T4488">
        <v>1</v>
      </c>
      <c r="U4488">
        <v>0</v>
      </c>
      <c r="V4488">
        <v>5</v>
      </c>
    </row>
    <row r="4489" spans="1:22" ht="12.75">
      <c r="B4489">
        <f t="shared" si="82"/>
      </c>
      <c r="G4489" t="s">
        <v>5</v>
      </c>
      <c r="H4489">
        <v>0</v>
      </c>
      <c r="I4489">
        <v>322</v>
      </c>
      <c r="J4489" s="2">
        <f t="shared" si="83"/>
        <v>0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  <c r="Q4489">
        <v>0</v>
      </c>
      <c r="R4489">
        <v>0</v>
      </c>
      <c r="S4489">
        <v>0</v>
      </c>
      <c r="T4489">
        <v>0</v>
      </c>
      <c r="U4489">
        <v>0</v>
      </c>
      <c r="V4489">
        <v>0</v>
      </c>
    </row>
    <row r="4490" spans="1:2" ht="12.75">
      <c r="B4490">
        <f t="shared" si="82"/>
      </c>
    </row>
    <row r="4491" spans="1:2" ht="12.75">
      <c r="A4491" t="s">
        <v>294</v>
      </c>
      <c r="B4491">
        <f t="shared" si="82"/>
      </c>
    </row>
    <row r="4492" spans="1:10" ht="12.75">
      <c r="B4492">
        <f t="shared" si="82"/>
      </c>
      <c r="J4492" s="2"/>
    </row>
    <row r="4493" spans="1:22" ht="12.75">
      <c r="B4493">
        <f t="shared" si="82"/>
      </c>
      <c r="G4493" t="s">
        <v>2</v>
      </c>
      <c r="H4493">
        <v>558</v>
      </c>
      <c r="I4493">
        <f>I4476+I4481+I4486</f>
        <v>984</v>
      </c>
      <c r="J4493" s="2">
        <f>H4493/I4493</f>
        <v>0.5670731707317073</v>
      </c>
      <c r="K4493">
        <v>0</v>
      </c>
      <c r="L4493">
        <v>1</v>
      </c>
      <c r="M4493">
        <v>1</v>
      </c>
      <c r="N4493">
        <v>0</v>
      </c>
      <c r="O4493">
        <v>2</v>
      </c>
      <c r="P4493">
        <v>0</v>
      </c>
      <c r="Q4493">
        <v>1</v>
      </c>
      <c r="R4493">
        <v>267</v>
      </c>
      <c r="S4493">
        <v>49</v>
      </c>
      <c r="T4493">
        <v>1</v>
      </c>
      <c r="U4493">
        <v>3</v>
      </c>
      <c r="V4493">
        <v>192</v>
      </c>
    </row>
    <row r="4494" spans="1:22" ht="12.75">
      <c r="B4494">
        <f t="shared" si="82"/>
      </c>
      <c r="G4494" t="s">
        <v>3</v>
      </c>
      <c r="H4494">
        <v>4</v>
      </c>
      <c r="I4494">
        <f>I4477+I4482+I4487</f>
        <v>984</v>
      </c>
      <c r="J4494" s="2">
        <f>H4494/I4494</f>
        <v>0.0040650406504065045</v>
      </c>
      <c r="K4494">
        <v>0</v>
      </c>
      <c r="L4494">
        <v>0</v>
      </c>
      <c r="M4494">
        <v>0</v>
      </c>
      <c r="N4494">
        <v>0</v>
      </c>
      <c r="O4494">
        <v>2</v>
      </c>
      <c r="P4494">
        <v>0</v>
      </c>
      <c r="Q4494">
        <v>0</v>
      </c>
      <c r="R4494">
        <v>0</v>
      </c>
      <c r="S4494">
        <v>0</v>
      </c>
      <c r="T4494">
        <v>0</v>
      </c>
      <c r="U4494">
        <v>0</v>
      </c>
      <c r="V4494">
        <v>2</v>
      </c>
    </row>
    <row r="4495" spans="1:22" ht="12.75">
      <c r="B4495" t="str">
        <f t="shared" si="82"/>
        <v>3146BRIGGSDALE</v>
      </c>
      <c r="C4495">
        <v>3146</v>
      </c>
      <c r="D4495" t="s">
        <v>200</v>
      </c>
      <c r="G4495" t="s">
        <v>4</v>
      </c>
      <c r="H4495">
        <v>51</v>
      </c>
      <c r="I4495">
        <f>I4478+I4483+I4488</f>
        <v>984</v>
      </c>
      <c r="J4495" s="2">
        <f>H4495/I4495</f>
        <v>0.051829268292682924</v>
      </c>
      <c r="K4495">
        <v>0</v>
      </c>
      <c r="L4495">
        <v>1</v>
      </c>
      <c r="M4495">
        <v>0</v>
      </c>
      <c r="N4495">
        <v>0</v>
      </c>
      <c r="O4495">
        <v>2</v>
      </c>
      <c r="P4495">
        <v>0</v>
      </c>
      <c r="Q4495">
        <v>1</v>
      </c>
      <c r="R4495">
        <v>0</v>
      </c>
      <c r="S4495">
        <v>3</v>
      </c>
      <c r="T4495">
        <v>1</v>
      </c>
      <c r="U4495">
        <v>0</v>
      </c>
      <c r="V4495">
        <v>41</v>
      </c>
    </row>
    <row r="4496" spans="1:22" ht="12.75">
      <c r="B4496">
        <f t="shared" si="82"/>
      </c>
      <c r="G4496" t="s">
        <v>5</v>
      </c>
      <c r="H4496">
        <v>34</v>
      </c>
      <c r="I4496">
        <f>I4479+I4484+I4489</f>
        <v>984</v>
      </c>
      <c r="J4496" s="2">
        <f>H4496/I4496</f>
        <v>0.034552845528455285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  <c r="Q4496">
        <v>0</v>
      </c>
      <c r="R4496">
        <v>0</v>
      </c>
      <c r="S4496">
        <v>0</v>
      </c>
      <c r="T4496">
        <v>0</v>
      </c>
      <c r="U4496">
        <v>0</v>
      </c>
      <c r="V4496">
        <v>34</v>
      </c>
    </row>
    <row r="4497" spans="1:10" ht="12.75">
      <c r="B4497">
        <f t="shared" si="82"/>
      </c>
      <c r="J4497" s="2"/>
    </row>
    <row r="4498" spans="1:2" ht="12.75">
      <c r="A4498" t="s">
        <v>293</v>
      </c>
      <c r="B4498">
        <f t="shared" si="82"/>
      </c>
    </row>
    <row r="4499" spans="1:2" ht="12.75">
      <c r="B4499">
        <f t="shared" si="82"/>
      </c>
    </row>
    <row r="4500" spans="1:22" ht="12.75">
      <c r="B4500">
        <f t="shared" si="82"/>
      </c>
      <c r="F4500" t="s">
        <v>1</v>
      </c>
      <c r="G4500" t="s">
        <v>2</v>
      </c>
      <c r="H4500">
        <v>0</v>
      </c>
      <c r="I4500">
        <v>65</v>
      </c>
      <c r="J4500" s="2">
        <f>H4500/I4500</f>
        <v>0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  <c r="Q4500">
        <v>0</v>
      </c>
      <c r="R4500">
        <v>0</v>
      </c>
      <c r="S4500">
        <v>0</v>
      </c>
      <c r="T4500">
        <v>0</v>
      </c>
      <c r="U4500">
        <v>0</v>
      </c>
      <c r="V4500">
        <v>0</v>
      </c>
    </row>
    <row r="4501" spans="1:22" ht="12.75">
      <c r="B4501">
        <f aca="true" t="shared" si="84" ref="B4501:B4545">CONCATENATE(C4501,D4501,E4501)</f>
      </c>
      <c r="G4501" t="s">
        <v>3</v>
      </c>
      <c r="H4501">
        <v>0</v>
      </c>
      <c r="I4501">
        <v>65</v>
      </c>
      <c r="J4501" s="2">
        <f>H4501/I4501</f>
        <v>0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  <c r="Q4501">
        <v>0</v>
      </c>
      <c r="R4501">
        <v>0</v>
      </c>
      <c r="S4501">
        <v>0</v>
      </c>
      <c r="T4501">
        <v>0</v>
      </c>
      <c r="U4501">
        <v>0</v>
      </c>
      <c r="V4501">
        <v>0</v>
      </c>
    </row>
    <row r="4502" spans="1:22" ht="12.75">
      <c r="B4502">
        <f t="shared" si="84"/>
      </c>
      <c r="G4502" t="s">
        <v>4</v>
      </c>
      <c r="H4502">
        <v>0</v>
      </c>
      <c r="I4502">
        <v>65</v>
      </c>
      <c r="J4502" s="2">
        <f>H4502/I4502</f>
        <v>0</v>
      </c>
      <c r="K4502">
        <v>0</v>
      </c>
      <c r="L4502">
        <v>0</v>
      </c>
      <c r="M4502">
        <v>0</v>
      </c>
      <c r="N4502">
        <v>0</v>
      </c>
      <c r="O4502">
        <v>0</v>
      </c>
      <c r="P4502">
        <v>0</v>
      </c>
      <c r="Q4502">
        <v>0</v>
      </c>
      <c r="R4502">
        <v>0</v>
      </c>
      <c r="S4502">
        <v>0</v>
      </c>
      <c r="T4502">
        <v>0</v>
      </c>
      <c r="U4502">
        <v>0</v>
      </c>
      <c r="V4502">
        <v>0</v>
      </c>
    </row>
    <row r="4503" spans="1:22" ht="12.75">
      <c r="B4503">
        <f t="shared" si="84"/>
      </c>
      <c r="G4503" t="s">
        <v>5</v>
      </c>
      <c r="H4503">
        <v>0</v>
      </c>
      <c r="I4503">
        <v>65</v>
      </c>
      <c r="J4503" s="2">
        <f>H4503/I4503</f>
        <v>0</v>
      </c>
      <c r="K4503">
        <v>0</v>
      </c>
      <c r="L4503">
        <v>0</v>
      </c>
      <c r="M4503">
        <v>0</v>
      </c>
      <c r="N4503">
        <v>0</v>
      </c>
      <c r="O4503">
        <v>0</v>
      </c>
      <c r="P4503">
        <v>0</v>
      </c>
      <c r="Q4503">
        <v>0</v>
      </c>
      <c r="R4503">
        <v>0</v>
      </c>
      <c r="S4503">
        <v>0</v>
      </c>
      <c r="T4503">
        <v>0</v>
      </c>
      <c r="U4503">
        <v>0</v>
      </c>
      <c r="V4503">
        <v>0</v>
      </c>
    </row>
    <row r="4504" spans="1:2" ht="12.75">
      <c r="B4504">
        <f t="shared" si="84"/>
      </c>
    </row>
    <row r="4505" spans="1:22" ht="12.75">
      <c r="B4505">
        <f t="shared" si="84"/>
      </c>
      <c r="F4505" t="s">
        <v>7</v>
      </c>
      <c r="G4505" t="s">
        <v>2</v>
      </c>
      <c r="H4505">
        <v>14</v>
      </c>
      <c r="I4505">
        <v>80</v>
      </c>
      <c r="J4505" s="2">
        <f>H4505/I4505</f>
        <v>0.175</v>
      </c>
      <c r="K4505">
        <v>0</v>
      </c>
      <c r="L4505">
        <v>0</v>
      </c>
      <c r="M4505">
        <v>0</v>
      </c>
      <c r="N4505">
        <v>2</v>
      </c>
      <c r="O4505">
        <v>0</v>
      </c>
      <c r="P4505">
        <v>0</v>
      </c>
      <c r="Q4505">
        <v>0</v>
      </c>
      <c r="R4505">
        <v>2</v>
      </c>
      <c r="S4505">
        <v>0</v>
      </c>
      <c r="T4505">
        <v>1</v>
      </c>
      <c r="U4505">
        <v>8</v>
      </c>
      <c r="V4505">
        <v>1</v>
      </c>
    </row>
    <row r="4506" spans="1:22" ht="12.75">
      <c r="B4506">
        <f t="shared" si="84"/>
      </c>
      <c r="G4506" t="s">
        <v>3</v>
      </c>
      <c r="H4506">
        <v>0</v>
      </c>
      <c r="I4506">
        <v>80</v>
      </c>
      <c r="J4506" s="2">
        <f>H4506/I4506</f>
        <v>0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  <c r="Q4506">
        <v>0</v>
      </c>
      <c r="R4506">
        <v>0</v>
      </c>
      <c r="S4506">
        <v>0</v>
      </c>
      <c r="T4506">
        <v>0</v>
      </c>
      <c r="U4506">
        <v>0</v>
      </c>
      <c r="V4506">
        <v>0</v>
      </c>
    </row>
    <row r="4507" spans="1:22" ht="12.75">
      <c r="B4507" t="str">
        <f t="shared" si="84"/>
        <v>3146District</v>
      </c>
      <c r="C4507">
        <v>3146</v>
      </c>
      <c r="D4507" t="s">
        <v>8</v>
      </c>
      <c r="G4507" t="s">
        <v>4</v>
      </c>
      <c r="H4507">
        <v>0</v>
      </c>
      <c r="I4507">
        <v>80</v>
      </c>
      <c r="J4507" s="2">
        <f>H4507/I4507</f>
        <v>0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  <c r="Q4507">
        <v>0</v>
      </c>
      <c r="R4507">
        <v>0</v>
      </c>
      <c r="S4507">
        <v>0</v>
      </c>
      <c r="T4507">
        <v>0</v>
      </c>
      <c r="U4507">
        <v>0</v>
      </c>
      <c r="V4507">
        <v>0</v>
      </c>
    </row>
    <row r="4508" spans="1:22" ht="12.75">
      <c r="B4508">
        <f t="shared" si="84"/>
      </c>
      <c r="G4508" t="s">
        <v>5</v>
      </c>
      <c r="H4508">
        <v>0</v>
      </c>
      <c r="I4508">
        <v>80</v>
      </c>
      <c r="J4508" s="2">
        <f>H4508/I4508</f>
        <v>0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  <c r="Q4508">
        <v>0</v>
      </c>
      <c r="R4508">
        <v>0</v>
      </c>
      <c r="S4508">
        <v>0</v>
      </c>
      <c r="T4508">
        <v>0</v>
      </c>
      <c r="U4508">
        <v>0</v>
      </c>
      <c r="V4508">
        <v>0</v>
      </c>
    </row>
    <row r="4509" spans="1:2" ht="12.75">
      <c r="B4509">
        <f t="shared" si="84"/>
      </c>
    </row>
    <row r="4510" spans="1:2" ht="12.75">
      <c r="A4510" t="s">
        <v>292</v>
      </c>
      <c r="B4510">
        <f t="shared" si="84"/>
      </c>
    </row>
    <row r="4511" spans="1:2" ht="12.75">
      <c r="B4511">
        <f t="shared" si="84"/>
      </c>
    </row>
    <row r="4512" spans="1:22" ht="12.75">
      <c r="B4512">
        <f t="shared" si="84"/>
      </c>
      <c r="G4512" t="s">
        <v>2</v>
      </c>
      <c r="H4512">
        <v>14</v>
      </c>
      <c r="I4512">
        <f>I4500+I4505</f>
        <v>145</v>
      </c>
      <c r="J4512" s="2">
        <f>H4512/I4512</f>
        <v>0.09655172413793103</v>
      </c>
      <c r="K4512">
        <v>0</v>
      </c>
      <c r="L4512">
        <v>0</v>
      </c>
      <c r="M4512">
        <v>0</v>
      </c>
      <c r="N4512">
        <v>2</v>
      </c>
      <c r="O4512">
        <v>0</v>
      </c>
      <c r="P4512">
        <v>0</v>
      </c>
      <c r="Q4512">
        <v>0</v>
      </c>
      <c r="R4512">
        <v>2</v>
      </c>
      <c r="S4512">
        <v>0</v>
      </c>
      <c r="T4512">
        <v>1</v>
      </c>
      <c r="U4512">
        <v>8</v>
      </c>
      <c r="V4512">
        <v>1</v>
      </c>
    </row>
    <row r="4513" spans="1:22" ht="12.75">
      <c r="B4513">
        <f t="shared" si="84"/>
      </c>
      <c r="G4513" t="s">
        <v>3</v>
      </c>
      <c r="H4513">
        <v>0</v>
      </c>
      <c r="I4513">
        <f>I4501+I4506</f>
        <v>145</v>
      </c>
      <c r="J4513" s="2">
        <f>H4513/I4513</f>
        <v>0</v>
      </c>
      <c r="K4513">
        <v>0</v>
      </c>
      <c r="L4513">
        <v>0</v>
      </c>
      <c r="M4513">
        <v>0</v>
      </c>
      <c r="N4513">
        <v>0</v>
      </c>
      <c r="O4513">
        <v>0</v>
      </c>
      <c r="P4513">
        <v>0</v>
      </c>
      <c r="Q4513">
        <v>0</v>
      </c>
      <c r="R4513">
        <v>0</v>
      </c>
      <c r="S4513">
        <v>0</v>
      </c>
      <c r="T4513">
        <v>0</v>
      </c>
      <c r="U4513">
        <v>0</v>
      </c>
      <c r="V4513">
        <v>0</v>
      </c>
    </row>
    <row r="4514" spans="1:22" ht="12.75">
      <c r="B4514" t="str">
        <f t="shared" si="84"/>
        <v>3147PRAIRIE</v>
      </c>
      <c r="C4514">
        <v>3147</v>
      </c>
      <c r="D4514" t="s">
        <v>201</v>
      </c>
      <c r="G4514" t="s">
        <v>4</v>
      </c>
      <c r="H4514">
        <v>0</v>
      </c>
      <c r="I4514">
        <f>I4502+I4507</f>
        <v>145</v>
      </c>
      <c r="J4514" s="2">
        <f>H4514/I4514</f>
        <v>0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  <c r="Q4514">
        <v>0</v>
      </c>
      <c r="R4514">
        <v>0</v>
      </c>
      <c r="S4514">
        <v>0</v>
      </c>
      <c r="T4514">
        <v>0</v>
      </c>
      <c r="U4514">
        <v>0</v>
      </c>
      <c r="V4514">
        <v>0</v>
      </c>
    </row>
    <row r="4515" spans="1:22" ht="12.75">
      <c r="B4515">
        <f t="shared" si="84"/>
      </c>
      <c r="G4515" t="s">
        <v>5</v>
      </c>
      <c r="H4515">
        <v>0</v>
      </c>
      <c r="I4515">
        <f>I4503+I4508</f>
        <v>145</v>
      </c>
      <c r="J4515" s="2">
        <f>H4515/I4515</f>
        <v>0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  <c r="Q4515">
        <v>0</v>
      </c>
      <c r="R4515">
        <v>0</v>
      </c>
      <c r="S4515">
        <v>0</v>
      </c>
      <c r="T4515">
        <v>0</v>
      </c>
      <c r="U4515">
        <v>0</v>
      </c>
      <c r="V4515">
        <v>0</v>
      </c>
    </row>
    <row r="4516" spans="1:2" ht="12.75">
      <c r="B4516">
        <f t="shared" si="84"/>
      </c>
    </row>
    <row r="4517" spans="1:2" ht="12.75">
      <c r="A4517" t="s">
        <v>291</v>
      </c>
      <c r="B4517">
        <f t="shared" si="84"/>
      </c>
    </row>
    <row r="4518" spans="1:2" ht="12.75">
      <c r="B4518">
        <f t="shared" si="84"/>
      </c>
    </row>
    <row r="4519" spans="1:22" ht="12.75">
      <c r="B4519">
        <f t="shared" si="84"/>
      </c>
      <c r="F4519" t="s">
        <v>1</v>
      </c>
      <c r="G4519" t="s">
        <v>2</v>
      </c>
      <c r="H4519">
        <v>0</v>
      </c>
      <c r="I4519">
        <v>68</v>
      </c>
      <c r="J4519" s="2">
        <f>H4519/I4519</f>
        <v>0</v>
      </c>
      <c r="K4519">
        <v>0</v>
      </c>
      <c r="L4519">
        <v>0</v>
      </c>
      <c r="M4519">
        <v>0</v>
      </c>
      <c r="N4519">
        <v>0</v>
      </c>
      <c r="O4519">
        <v>0</v>
      </c>
      <c r="P4519">
        <v>0</v>
      </c>
      <c r="Q4519">
        <v>0</v>
      </c>
      <c r="R4519">
        <v>0</v>
      </c>
      <c r="S4519">
        <v>0</v>
      </c>
      <c r="T4519">
        <v>0</v>
      </c>
      <c r="U4519">
        <v>0</v>
      </c>
      <c r="V4519">
        <v>0</v>
      </c>
    </row>
    <row r="4520" spans="1:22" ht="12.75">
      <c r="B4520">
        <f t="shared" si="84"/>
      </c>
      <c r="G4520" t="s">
        <v>3</v>
      </c>
      <c r="H4520">
        <v>0</v>
      </c>
      <c r="I4520">
        <v>68</v>
      </c>
      <c r="J4520" s="2">
        <f>H4520/I4520</f>
        <v>0</v>
      </c>
      <c r="K4520">
        <v>0</v>
      </c>
      <c r="L4520">
        <v>0</v>
      </c>
      <c r="M4520">
        <v>0</v>
      </c>
      <c r="N4520">
        <v>0</v>
      </c>
      <c r="O4520">
        <v>0</v>
      </c>
      <c r="P4520">
        <v>0</v>
      </c>
      <c r="Q4520">
        <v>0</v>
      </c>
      <c r="R4520">
        <v>0</v>
      </c>
      <c r="S4520">
        <v>0</v>
      </c>
      <c r="T4520">
        <v>0</v>
      </c>
      <c r="U4520">
        <v>0</v>
      </c>
      <c r="V4520">
        <v>0</v>
      </c>
    </row>
    <row r="4521" spans="1:22" ht="12.75">
      <c r="B4521">
        <f t="shared" si="84"/>
      </c>
      <c r="G4521" t="s">
        <v>4</v>
      </c>
      <c r="H4521">
        <v>0</v>
      </c>
      <c r="I4521">
        <v>68</v>
      </c>
      <c r="J4521" s="2">
        <f>H4521/I4521</f>
        <v>0</v>
      </c>
      <c r="K4521">
        <v>0</v>
      </c>
      <c r="L4521">
        <v>0</v>
      </c>
      <c r="M4521">
        <v>0</v>
      </c>
      <c r="N4521">
        <v>0</v>
      </c>
      <c r="O4521">
        <v>0</v>
      </c>
      <c r="P4521">
        <v>0</v>
      </c>
      <c r="Q4521">
        <v>0</v>
      </c>
      <c r="R4521">
        <v>0</v>
      </c>
      <c r="S4521">
        <v>0</v>
      </c>
      <c r="T4521">
        <v>0</v>
      </c>
      <c r="U4521">
        <v>0</v>
      </c>
      <c r="V4521">
        <v>0</v>
      </c>
    </row>
    <row r="4522" spans="1:22" ht="12.75">
      <c r="B4522">
        <f t="shared" si="84"/>
      </c>
      <c r="G4522" t="s">
        <v>5</v>
      </c>
      <c r="H4522">
        <v>0</v>
      </c>
      <c r="I4522">
        <v>68</v>
      </c>
      <c r="J4522" s="2">
        <f>H4522/I4522</f>
        <v>0</v>
      </c>
      <c r="K4522">
        <v>0</v>
      </c>
      <c r="L4522">
        <v>0</v>
      </c>
      <c r="M4522">
        <v>0</v>
      </c>
      <c r="N4522">
        <v>0</v>
      </c>
      <c r="O4522">
        <v>0</v>
      </c>
      <c r="P4522">
        <v>0</v>
      </c>
      <c r="Q4522">
        <v>0</v>
      </c>
      <c r="R4522">
        <v>0</v>
      </c>
      <c r="S4522">
        <v>0</v>
      </c>
      <c r="T4522">
        <v>0</v>
      </c>
      <c r="U4522">
        <v>0</v>
      </c>
      <c r="V4522">
        <v>0</v>
      </c>
    </row>
    <row r="4523" spans="1:2" ht="12.75">
      <c r="B4523">
        <f t="shared" si="84"/>
      </c>
    </row>
    <row r="4524" spans="1:22" ht="12.75">
      <c r="B4524">
        <f t="shared" si="84"/>
      </c>
      <c r="F4524" t="s">
        <v>7</v>
      </c>
      <c r="G4524" t="s">
        <v>2</v>
      </c>
      <c r="H4524">
        <v>5</v>
      </c>
      <c r="I4524">
        <v>66</v>
      </c>
      <c r="J4524" s="2">
        <f>H4524/I4524</f>
        <v>0.07575757575757576</v>
      </c>
      <c r="K4524">
        <v>0</v>
      </c>
      <c r="L4524">
        <v>0</v>
      </c>
      <c r="M4524">
        <v>2</v>
      </c>
      <c r="N4524">
        <v>0</v>
      </c>
      <c r="O4524">
        <v>0</v>
      </c>
      <c r="P4524">
        <v>0</v>
      </c>
      <c r="Q4524">
        <v>0</v>
      </c>
      <c r="R4524">
        <v>2</v>
      </c>
      <c r="S4524">
        <v>1</v>
      </c>
      <c r="T4524">
        <v>0</v>
      </c>
      <c r="U4524">
        <v>0</v>
      </c>
      <c r="V4524">
        <v>0</v>
      </c>
    </row>
    <row r="4525" spans="1:22" ht="12.75">
      <c r="B4525">
        <f t="shared" si="84"/>
      </c>
      <c r="G4525" t="s">
        <v>3</v>
      </c>
      <c r="H4525">
        <v>0</v>
      </c>
      <c r="I4525">
        <v>66</v>
      </c>
      <c r="J4525" s="2">
        <f>H4525/I4525</f>
        <v>0</v>
      </c>
      <c r="K4525">
        <v>0</v>
      </c>
      <c r="L4525">
        <v>0</v>
      </c>
      <c r="M4525">
        <v>0</v>
      </c>
      <c r="N4525">
        <v>0</v>
      </c>
      <c r="O4525">
        <v>0</v>
      </c>
      <c r="P4525">
        <v>0</v>
      </c>
      <c r="Q4525">
        <v>0</v>
      </c>
      <c r="R4525">
        <v>0</v>
      </c>
      <c r="S4525">
        <v>0</v>
      </c>
      <c r="T4525">
        <v>0</v>
      </c>
      <c r="U4525">
        <v>0</v>
      </c>
      <c r="V4525">
        <v>0</v>
      </c>
    </row>
    <row r="4526" spans="1:22" ht="12.75">
      <c r="B4526" t="str">
        <f t="shared" si="84"/>
        <v>3147District</v>
      </c>
      <c r="C4526">
        <v>3147</v>
      </c>
      <c r="D4526" t="s">
        <v>8</v>
      </c>
      <c r="G4526" t="s">
        <v>4</v>
      </c>
      <c r="H4526">
        <v>1</v>
      </c>
      <c r="I4526">
        <v>66</v>
      </c>
      <c r="J4526" s="2">
        <f>H4526/I4526</f>
        <v>0.015151515151515152</v>
      </c>
      <c r="K4526">
        <v>0</v>
      </c>
      <c r="L4526">
        <v>0</v>
      </c>
      <c r="M4526">
        <v>0</v>
      </c>
      <c r="N4526">
        <v>0</v>
      </c>
      <c r="O4526">
        <v>0</v>
      </c>
      <c r="P4526">
        <v>0</v>
      </c>
      <c r="Q4526">
        <v>0</v>
      </c>
      <c r="R4526">
        <v>0</v>
      </c>
      <c r="S4526">
        <v>1</v>
      </c>
      <c r="T4526">
        <v>0</v>
      </c>
      <c r="U4526">
        <v>0</v>
      </c>
      <c r="V4526">
        <v>0</v>
      </c>
    </row>
    <row r="4527" spans="1:22" ht="12.75">
      <c r="B4527">
        <f t="shared" si="84"/>
      </c>
      <c r="G4527" t="s">
        <v>5</v>
      </c>
      <c r="H4527">
        <v>0</v>
      </c>
      <c r="I4527">
        <v>66</v>
      </c>
      <c r="J4527" s="2">
        <f>H4527/I4527</f>
        <v>0</v>
      </c>
      <c r="K4527">
        <v>0</v>
      </c>
      <c r="L4527">
        <v>0</v>
      </c>
      <c r="M4527">
        <v>0</v>
      </c>
      <c r="N4527">
        <v>0</v>
      </c>
      <c r="O4527">
        <v>0</v>
      </c>
      <c r="P4527">
        <v>0</v>
      </c>
      <c r="Q4527">
        <v>0</v>
      </c>
      <c r="R4527">
        <v>0</v>
      </c>
      <c r="S4527">
        <v>0</v>
      </c>
      <c r="T4527">
        <v>0</v>
      </c>
      <c r="U4527">
        <v>0</v>
      </c>
      <c r="V4527">
        <v>0</v>
      </c>
    </row>
    <row r="4528" spans="1:2" ht="12.75">
      <c r="B4528">
        <f t="shared" si="84"/>
      </c>
    </row>
    <row r="4529" spans="1:2" ht="12.75">
      <c r="A4529" t="s">
        <v>290</v>
      </c>
      <c r="B4529">
        <f t="shared" si="84"/>
      </c>
    </row>
    <row r="4530" spans="1:2" ht="12.75">
      <c r="B4530">
        <f t="shared" si="84"/>
      </c>
    </row>
    <row r="4531" spans="1:22" ht="12.75">
      <c r="B4531">
        <f t="shared" si="84"/>
      </c>
      <c r="G4531" t="s">
        <v>2</v>
      </c>
      <c r="H4531">
        <v>5</v>
      </c>
      <c r="I4531">
        <f>I4519+I4524</f>
        <v>134</v>
      </c>
      <c r="J4531" s="2">
        <f>H4531/I4531</f>
        <v>0.03731343283582089</v>
      </c>
      <c r="K4531">
        <v>0</v>
      </c>
      <c r="L4531">
        <v>0</v>
      </c>
      <c r="M4531">
        <v>2</v>
      </c>
      <c r="N4531">
        <v>0</v>
      </c>
      <c r="O4531">
        <v>0</v>
      </c>
      <c r="P4531">
        <v>0</v>
      </c>
      <c r="Q4531">
        <v>0</v>
      </c>
      <c r="R4531">
        <v>2</v>
      </c>
      <c r="S4531">
        <v>1</v>
      </c>
      <c r="T4531">
        <v>0</v>
      </c>
      <c r="U4531">
        <v>0</v>
      </c>
      <c r="V4531">
        <v>0</v>
      </c>
    </row>
    <row r="4532" spans="1:22" ht="12.75">
      <c r="B4532">
        <f t="shared" si="84"/>
      </c>
      <c r="G4532" t="s">
        <v>3</v>
      </c>
      <c r="H4532">
        <v>0</v>
      </c>
      <c r="I4532">
        <f>I4520+I4525</f>
        <v>134</v>
      </c>
      <c r="J4532" s="2">
        <f>H4532/I4532</f>
        <v>0</v>
      </c>
      <c r="K4532">
        <v>0</v>
      </c>
      <c r="L4532">
        <v>0</v>
      </c>
      <c r="M4532">
        <v>0</v>
      </c>
      <c r="N4532">
        <v>0</v>
      </c>
      <c r="O4532">
        <v>0</v>
      </c>
      <c r="P4532">
        <v>0</v>
      </c>
      <c r="Q4532">
        <v>0</v>
      </c>
      <c r="R4532">
        <v>0</v>
      </c>
      <c r="S4532">
        <v>0</v>
      </c>
      <c r="T4532">
        <v>0</v>
      </c>
      <c r="U4532">
        <v>0</v>
      </c>
      <c r="V4532">
        <v>0</v>
      </c>
    </row>
    <row r="4533" spans="1:22" ht="12.75">
      <c r="B4533" t="str">
        <f t="shared" si="84"/>
        <v>3148PAWNEE</v>
      </c>
      <c r="C4533">
        <v>3148</v>
      </c>
      <c r="D4533" t="s">
        <v>202</v>
      </c>
      <c r="G4533" t="s">
        <v>4</v>
      </c>
      <c r="H4533">
        <v>1</v>
      </c>
      <c r="I4533">
        <f>I4521+I4526</f>
        <v>134</v>
      </c>
      <c r="J4533" s="2">
        <f>H4533/I4533</f>
        <v>0.007462686567164179</v>
      </c>
      <c r="K4533">
        <v>0</v>
      </c>
      <c r="L4533">
        <v>0</v>
      </c>
      <c r="M4533">
        <v>0</v>
      </c>
      <c r="N4533">
        <v>0</v>
      </c>
      <c r="O4533">
        <v>0</v>
      </c>
      <c r="P4533">
        <v>0</v>
      </c>
      <c r="Q4533">
        <v>0</v>
      </c>
      <c r="R4533">
        <v>0</v>
      </c>
      <c r="S4533">
        <v>1</v>
      </c>
      <c r="T4533">
        <v>0</v>
      </c>
      <c r="U4533">
        <v>0</v>
      </c>
      <c r="V4533">
        <v>0</v>
      </c>
    </row>
    <row r="4534" spans="1:22" ht="12.75">
      <c r="B4534">
        <f t="shared" si="84"/>
      </c>
      <c r="G4534" t="s">
        <v>5</v>
      </c>
      <c r="H4534">
        <v>0</v>
      </c>
      <c r="I4534">
        <f>I4522+I4527</f>
        <v>134</v>
      </c>
      <c r="J4534" s="2">
        <f>H4534/I4534</f>
        <v>0</v>
      </c>
      <c r="K4534">
        <v>0</v>
      </c>
      <c r="L4534">
        <v>0</v>
      </c>
      <c r="M4534">
        <v>0</v>
      </c>
      <c r="N4534">
        <v>0</v>
      </c>
      <c r="O4534">
        <v>0</v>
      </c>
      <c r="P4534">
        <v>0</v>
      </c>
      <c r="Q4534">
        <v>0</v>
      </c>
      <c r="R4534">
        <v>0</v>
      </c>
      <c r="S4534">
        <v>0</v>
      </c>
      <c r="T4534">
        <v>0</v>
      </c>
      <c r="U4534">
        <v>0</v>
      </c>
      <c r="V4534">
        <v>0</v>
      </c>
    </row>
    <row r="4535" spans="1:2" ht="12.75">
      <c r="B4535">
        <f t="shared" si="84"/>
      </c>
    </row>
    <row r="4536" spans="1:2" ht="12.75">
      <c r="A4536" t="s">
        <v>289</v>
      </c>
      <c r="B4536">
        <f t="shared" si="84"/>
      </c>
    </row>
    <row r="4537" spans="1:2" ht="12.75">
      <c r="B4537">
        <f t="shared" si="84"/>
      </c>
    </row>
    <row r="4538" spans="1:22" ht="12.75">
      <c r="B4538">
        <f t="shared" si="84"/>
      </c>
      <c r="F4538" t="s">
        <v>1</v>
      </c>
      <c r="G4538" t="s">
        <v>2</v>
      </c>
      <c r="H4538">
        <v>6</v>
      </c>
      <c r="I4538">
        <v>57</v>
      </c>
      <c r="J4538" s="2">
        <f>H4538/I4538</f>
        <v>0.10526315789473684</v>
      </c>
      <c r="K4538">
        <v>0</v>
      </c>
      <c r="L4538">
        <v>0</v>
      </c>
      <c r="M4538">
        <v>0</v>
      </c>
      <c r="N4538">
        <v>0</v>
      </c>
      <c r="O4538">
        <v>0</v>
      </c>
      <c r="P4538">
        <v>0</v>
      </c>
      <c r="Q4538">
        <v>0</v>
      </c>
      <c r="R4538">
        <v>2</v>
      </c>
      <c r="S4538">
        <v>4</v>
      </c>
      <c r="T4538">
        <v>0</v>
      </c>
      <c r="U4538">
        <v>0</v>
      </c>
      <c r="V4538">
        <v>0</v>
      </c>
    </row>
    <row r="4539" spans="1:22" ht="12.75">
      <c r="B4539">
        <f t="shared" si="84"/>
      </c>
      <c r="G4539" t="s">
        <v>3</v>
      </c>
      <c r="H4539">
        <v>0</v>
      </c>
      <c r="I4539">
        <v>57</v>
      </c>
      <c r="J4539" s="2">
        <f>H4539/I4539</f>
        <v>0</v>
      </c>
      <c r="K4539">
        <v>0</v>
      </c>
      <c r="L4539">
        <v>0</v>
      </c>
      <c r="M4539">
        <v>0</v>
      </c>
      <c r="N4539">
        <v>0</v>
      </c>
      <c r="O4539">
        <v>0</v>
      </c>
      <c r="P4539">
        <v>0</v>
      </c>
      <c r="Q4539">
        <v>0</v>
      </c>
      <c r="R4539">
        <v>0</v>
      </c>
      <c r="S4539">
        <v>0</v>
      </c>
      <c r="T4539">
        <v>0</v>
      </c>
      <c r="U4539">
        <v>0</v>
      </c>
      <c r="V4539">
        <v>0</v>
      </c>
    </row>
    <row r="4540" spans="1:22" ht="12.75">
      <c r="B4540">
        <f t="shared" si="84"/>
      </c>
      <c r="G4540" t="s">
        <v>4</v>
      </c>
      <c r="H4540">
        <v>0</v>
      </c>
      <c r="I4540">
        <v>57</v>
      </c>
      <c r="J4540" s="2">
        <f>H4540/I4540</f>
        <v>0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  <c r="Q4540">
        <v>0</v>
      </c>
      <c r="R4540">
        <v>0</v>
      </c>
      <c r="S4540">
        <v>0</v>
      </c>
      <c r="T4540">
        <v>0</v>
      </c>
      <c r="U4540">
        <v>0</v>
      </c>
      <c r="V4540">
        <v>0</v>
      </c>
    </row>
    <row r="4541" spans="1:22" ht="12.75">
      <c r="B4541">
        <f t="shared" si="84"/>
      </c>
      <c r="G4541" t="s">
        <v>5</v>
      </c>
      <c r="H4541">
        <v>0</v>
      </c>
      <c r="I4541">
        <v>57</v>
      </c>
      <c r="J4541" s="2">
        <f>H4541/I4541</f>
        <v>0</v>
      </c>
      <c r="K4541">
        <v>0</v>
      </c>
      <c r="L4541">
        <v>0</v>
      </c>
      <c r="M4541">
        <v>0</v>
      </c>
      <c r="N4541">
        <v>0</v>
      </c>
      <c r="O4541">
        <v>0</v>
      </c>
      <c r="P4541">
        <v>0</v>
      </c>
      <c r="Q4541">
        <v>0</v>
      </c>
      <c r="R4541">
        <v>0</v>
      </c>
      <c r="S4541">
        <v>0</v>
      </c>
      <c r="T4541">
        <v>0</v>
      </c>
      <c r="U4541">
        <v>0</v>
      </c>
      <c r="V4541">
        <v>0</v>
      </c>
    </row>
    <row r="4542" spans="1:2" ht="12.75">
      <c r="B4542">
        <f t="shared" si="84"/>
      </c>
    </row>
    <row r="4543" spans="1:22" ht="12.75">
      <c r="B4543">
        <f t="shared" si="84"/>
      </c>
      <c r="F4543" t="s">
        <v>7</v>
      </c>
      <c r="G4543" t="s">
        <v>2</v>
      </c>
      <c r="H4543">
        <v>6</v>
      </c>
      <c r="I4543">
        <v>68</v>
      </c>
      <c r="J4543" s="2">
        <f>H4543/I4543</f>
        <v>0.08823529411764706</v>
      </c>
      <c r="K4543">
        <v>0</v>
      </c>
      <c r="L4543">
        <v>0</v>
      </c>
      <c r="M4543">
        <v>0</v>
      </c>
      <c r="N4543">
        <v>0</v>
      </c>
      <c r="O4543">
        <v>0</v>
      </c>
      <c r="P4543">
        <v>0</v>
      </c>
      <c r="Q4543">
        <v>0</v>
      </c>
      <c r="R4543">
        <v>6</v>
      </c>
      <c r="S4543">
        <v>0</v>
      </c>
      <c r="T4543">
        <v>0</v>
      </c>
      <c r="U4543">
        <v>0</v>
      </c>
      <c r="V4543">
        <v>0</v>
      </c>
    </row>
    <row r="4544" spans="1:22" ht="12.75">
      <c r="B4544">
        <f t="shared" si="84"/>
      </c>
      <c r="G4544" t="s">
        <v>3</v>
      </c>
      <c r="H4544">
        <v>1</v>
      </c>
      <c r="I4544">
        <v>68</v>
      </c>
      <c r="J4544" s="2">
        <f>H4544/I4544</f>
        <v>0.014705882352941176</v>
      </c>
      <c r="K4544">
        <v>0</v>
      </c>
      <c r="L4544">
        <v>0</v>
      </c>
      <c r="M4544">
        <v>0</v>
      </c>
      <c r="N4544">
        <v>0</v>
      </c>
      <c r="O4544">
        <v>0</v>
      </c>
      <c r="P4544">
        <v>0</v>
      </c>
      <c r="Q4544">
        <v>0</v>
      </c>
      <c r="R4544">
        <v>0</v>
      </c>
      <c r="S4544">
        <v>1</v>
      </c>
      <c r="T4544">
        <v>0</v>
      </c>
      <c r="U4544">
        <v>0</v>
      </c>
      <c r="V4544">
        <v>0</v>
      </c>
    </row>
    <row r="4545" spans="1:22" ht="12.75">
      <c r="B4545" t="str">
        <f t="shared" si="84"/>
        <v>3148District</v>
      </c>
      <c r="C4545">
        <v>3148</v>
      </c>
      <c r="D4545" t="s">
        <v>8</v>
      </c>
      <c r="G4545" t="s">
        <v>4</v>
      </c>
      <c r="H4545">
        <v>0</v>
      </c>
      <c r="I4545">
        <v>68</v>
      </c>
      <c r="J4545" s="2">
        <f>H4545/I4545</f>
        <v>0</v>
      </c>
      <c r="K4545">
        <v>0</v>
      </c>
      <c r="L4545">
        <v>0</v>
      </c>
      <c r="M4545">
        <v>0</v>
      </c>
      <c r="N4545">
        <v>0</v>
      </c>
      <c r="O4545">
        <v>0</v>
      </c>
      <c r="P4545">
        <v>0</v>
      </c>
      <c r="Q4545">
        <v>0</v>
      </c>
      <c r="R4545">
        <v>0</v>
      </c>
      <c r="S4545">
        <v>0</v>
      </c>
      <c r="T4545">
        <v>0</v>
      </c>
      <c r="U4545">
        <v>0</v>
      </c>
      <c r="V4545">
        <v>0</v>
      </c>
    </row>
    <row r="4546" spans="1:22" ht="12.75">
      <c r="B4546">
        <f aca="true" t="shared" si="85" ref="B4546:B4609">CONCATENATE(C4546,D4546,E4546)</f>
      </c>
      <c r="G4546" t="s">
        <v>5</v>
      </c>
      <c r="H4546">
        <v>0</v>
      </c>
      <c r="I4546">
        <v>68</v>
      </c>
      <c r="J4546" s="2">
        <f>H4546/I4546</f>
        <v>0</v>
      </c>
      <c r="K4546">
        <v>0</v>
      </c>
      <c r="L4546">
        <v>0</v>
      </c>
      <c r="M4546">
        <v>0</v>
      </c>
      <c r="N4546">
        <v>0</v>
      </c>
      <c r="O4546">
        <v>0</v>
      </c>
      <c r="P4546">
        <v>0</v>
      </c>
      <c r="Q4546">
        <v>0</v>
      </c>
      <c r="R4546">
        <v>0</v>
      </c>
      <c r="S4546">
        <v>0</v>
      </c>
      <c r="T4546">
        <v>0</v>
      </c>
      <c r="U4546">
        <v>0</v>
      </c>
      <c r="V4546">
        <v>0</v>
      </c>
    </row>
    <row r="4547" spans="1:2" ht="12.75">
      <c r="B4547">
        <f t="shared" si="85"/>
      </c>
    </row>
    <row r="4548" spans="1:2" ht="12.75">
      <c r="A4548" t="s">
        <v>288</v>
      </c>
      <c r="B4548">
        <f t="shared" si="85"/>
      </c>
    </row>
    <row r="4549" spans="1:2" ht="12.75">
      <c r="B4549">
        <f t="shared" si="85"/>
      </c>
    </row>
    <row r="4550" spans="1:22" ht="12.75">
      <c r="B4550">
        <f t="shared" si="85"/>
      </c>
      <c r="G4550" t="s">
        <v>2</v>
      </c>
      <c r="H4550">
        <v>12</v>
      </c>
      <c r="I4550">
        <f>I4538+I4543</f>
        <v>125</v>
      </c>
      <c r="J4550" s="2">
        <f>H4550/I4550</f>
        <v>0.096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  <c r="Q4550">
        <v>0</v>
      </c>
      <c r="R4550">
        <v>8</v>
      </c>
      <c r="S4550">
        <v>4</v>
      </c>
      <c r="T4550">
        <v>0</v>
      </c>
      <c r="U4550">
        <v>0</v>
      </c>
      <c r="V4550">
        <v>0</v>
      </c>
    </row>
    <row r="4551" spans="1:22" ht="12.75">
      <c r="B4551">
        <f t="shared" si="85"/>
      </c>
      <c r="G4551" t="s">
        <v>3</v>
      </c>
      <c r="H4551">
        <v>1</v>
      </c>
      <c r="I4551">
        <f>I4539+I4544</f>
        <v>125</v>
      </c>
      <c r="J4551" s="2">
        <f>H4551/I4551</f>
        <v>0.008</v>
      </c>
      <c r="K4551">
        <v>0</v>
      </c>
      <c r="L4551">
        <v>0</v>
      </c>
      <c r="M4551">
        <v>0</v>
      </c>
      <c r="N4551">
        <v>0</v>
      </c>
      <c r="O4551">
        <v>0</v>
      </c>
      <c r="P4551">
        <v>0</v>
      </c>
      <c r="Q4551">
        <v>0</v>
      </c>
      <c r="R4551">
        <v>0</v>
      </c>
      <c r="S4551">
        <v>1</v>
      </c>
      <c r="T4551">
        <v>0</v>
      </c>
      <c r="U4551">
        <v>0</v>
      </c>
      <c r="V4551">
        <v>0</v>
      </c>
    </row>
    <row r="4552" spans="1:22" ht="12.75">
      <c r="B4552" t="str">
        <f t="shared" si="85"/>
        <v>WELDTotals:</v>
      </c>
      <c r="C4552" t="s">
        <v>193</v>
      </c>
      <c r="D4552" t="s">
        <v>9</v>
      </c>
      <c r="G4552" t="s">
        <v>4</v>
      </c>
      <c r="H4552">
        <v>0</v>
      </c>
      <c r="I4552">
        <f>I4540+I4545</f>
        <v>125</v>
      </c>
      <c r="J4552" s="2">
        <f>H4552/I4552</f>
        <v>0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  <c r="Q4552">
        <v>0</v>
      </c>
      <c r="R4552">
        <v>0</v>
      </c>
      <c r="S4552">
        <v>0</v>
      </c>
      <c r="T4552">
        <v>0</v>
      </c>
      <c r="U4552">
        <v>0</v>
      </c>
      <c r="V4552">
        <v>0</v>
      </c>
    </row>
    <row r="4553" spans="1:22" ht="12.75">
      <c r="B4553">
        <f t="shared" si="85"/>
      </c>
      <c r="G4553" t="s">
        <v>5</v>
      </c>
      <c r="H4553">
        <v>0</v>
      </c>
      <c r="I4553">
        <f>I4541+I4546</f>
        <v>125</v>
      </c>
      <c r="J4553" s="2">
        <f>H4553/I4553</f>
        <v>0</v>
      </c>
      <c r="K4553">
        <v>0</v>
      </c>
      <c r="L4553">
        <v>0</v>
      </c>
      <c r="M4553">
        <v>0</v>
      </c>
      <c r="N4553">
        <v>0</v>
      </c>
      <c r="O4553">
        <v>0</v>
      </c>
      <c r="P4553">
        <v>0</v>
      </c>
      <c r="Q4553">
        <v>0</v>
      </c>
      <c r="R4553">
        <v>0</v>
      </c>
      <c r="S4553">
        <v>0</v>
      </c>
      <c r="T4553">
        <v>0</v>
      </c>
      <c r="U4553">
        <v>0</v>
      </c>
      <c r="V4553">
        <v>0</v>
      </c>
    </row>
    <row r="4554" spans="1:2" ht="12.75">
      <c r="B4554">
        <f t="shared" si="85"/>
      </c>
    </row>
    <row r="4555" spans="1:2" ht="12.75">
      <c r="A4555" t="s">
        <v>255</v>
      </c>
      <c r="B4555">
        <f t="shared" si="85"/>
      </c>
    </row>
    <row r="4556" spans="1:2" ht="12.75">
      <c r="B4556">
        <f t="shared" si="85"/>
      </c>
    </row>
    <row r="4557" spans="1:22" ht="12.75">
      <c r="B4557">
        <f t="shared" si="85"/>
      </c>
      <c r="G4557" t="s">
        <v>2</v>
      </c>
      <c r="H4557">
        <v>7022</v>
      </c>
      <c r="I4557">
        <f>I4550+I4531+I4512+I4493+I4469+I4447+I4423+I4399+I4375+I4351+I4327+I4303</f>
        <v>35384</v>
      </c>
      <c r="J4557" s="2">
        <f>H4557/I4557</f>
        <v>0.19845127741352023</v>
      </c>
      <c r="K4557">
        <v>146</v>
      </c>
      <c r="L4557">
        <v>60</v>
      </c>
      <c r="M4557">
        <v>119</v>
      </c>
      <c r="N4557">
        <v>130</v>
      </c>
      <c r="O4557">
        <v>68</v>
      </c>
      <c r="P4557">
        <v>2</v>
      </c>
      <c r="Q4557">
        <v>1</v>
      </c>
      <c r="R4557">
        <v>2324</v>
      </c>
      <c r="S4557">
        <v>1871</v>
      </c>
      <c r="T4557">
        <v>80</v>
      </c>
      <c r="U4557">
        <v>337</v>
      </c>
      <c r="V4557">
        <v>1746</v>
      </c>
    </row>
    <row r="4558" spans="1:22" ht="12.75">
      <c r="B4558" t="str">
        <f t="shared" si="85"/>
        <v>_x000C_</v>
      </c>
      <c r="D4558" t="s">
        <v>10</v>
      </c>
      <c r="G4558" t="s">
        <v>3</v>
      </c>
      <c r="H4558">
        <v>229</v>
      </c>
      <c r="I4558">
        <f>I4551+I4532+I4513+I4494+I4470+I4448+I4424+I4400+I4376+I4352+I4328+I4304</f>
        <v>35384</v>
      </c>
      <c r="J4558" s="2">
        <f>H4558/I4558</f>
        <v>0.00647185168437712</v>
      </c>
      <c r="K4558">
        <v>35</v>
      </c>
      <c r="L4558">
        <v>6</v>
      </c>
      <c r="M4558">
        <v>0</v>
      </c>
      <c r="N4558">
        <v>0</v>
      </c>
      <c r="O4558">
        <v>33</v>
      </c>
      <c r="P4558">
        <v>0</v>
      </c>
      <c r="Q4558">
        <v>0</v>
      </c>
      <c r="R4558">
        <v>33</v>
      </c>
      <c r="S4558">
        <v>64</v>
      </c>
      <c r="T4558">
        <v>8</v>
      </c>
      <c r="U4558">
        <v>5</v>
      </c>
      <c r="V4558">
        <v>40</v>
      </c>
    </row>
    <row r="4559" spans="1:22" ht="12.75">
      <c r="B4559">
        <f t="shared" si="85"/>
      </c>
      <c r="G4559" t="s">
        <v>4</v>
      </c>
      <c r="H4559">
        <v>388</v>
      </c>
      <c r="I4559">
        <f>I4552+I4533+I4514+I4495+I4471+I4449+I4425+I4401+I4377+I4353+I4329+I4305</f>
        <v>35384</v>
      </c>
      <c r="J4559" s="2">
        <f>H4559/I4559</f>
        <v>0.01096540809405381</v>
      </c>
      <c r="K4559">
        <v>72</v>
      </c>
      <c r="L4559">
        <v>10</v>
      </c>
      <c r="M4559">
        <v>1</v>
      </c>
      <c r="N4559">
        <v>6</v>
      </c>
      <c r="O4559">
        <v>24</v>
      </c>
      <c r="P4559">
        <v>3</v>
      </c>
      <c r="Q4559">
        <v>1</v>
      </c>
      <c r="R4559">
        <v>15</v>
      </c>
      <c r="S4559">
        <v>97</v>
      </c>
      <c r="T4559">
        <v>8</v>
      </c>
      <c r="U4559">
        <v>17</v>
      </c>
      <c r="V4559">
        <v>121</v>
      </c>
    </row>
    <row r="4560" spans="1:22" ht="12.75">
      <c r="B4560" t="str">
        <f t="shared" si="85"/>
        <v>YUMA</v>
      </c>
      <c r="C4560" t="s">
        <v>203</v>
      </c>
      <c r="G4560" t="s">
        <v>5</v>
      </c>
      <c r="H4560">
        <v>245</v>
      </c>
      <c r="I4560">
        <f>I4553+I4534+I4515+I4496+I4472+I4450+I4426+I4402+I4378+I4354+I4330+I4306</f>
        <v>35384</v>
      </c>
      <c r="J4560" s="2">
        <f>H4560/I4560</f>
        <v>0.006924033461451503</v>
      </c>
      <c r="K4560">
        <v>0</v>
      </c>
      <c r="L4560">
        <v>0</v>
      </c>
      <c r="M4560">
        <v>6</v>
      </c>
      <c r="N4560">
        <v>0</v>
      </c>
      <c r="O4560">
        <v>0</v>
      </c>
      <c r="P4560">
        <v>0</v>
      </c>
      <c r="Q4560">
        <v>0</v>
      </c>
      <c r="R4560">
        <v>0</v>
      </c>
      <c r="S4560">
        <v>3</v>
      </c>
      <c r="T4560">
        <v>2</v>
      </c>
      <c r="U4560">
        <v>0</v>
      </c>
      <c r="V4560">
        <v>231</v>
      </c>
    </row>
    <row r="4561" ht="12.75">
      <c r="B4561">
        <f t="shared" si="85"/>
      </c>
    </row>
    <row r="4562" spans="1:2" ht="12.75">
      <c r="B4562">
        <f t="shared" si="85"/>
      </c>
    </row>
    <row r="4563" spans="1:4" ht="12.75">
      <c r="A4563" t="s">
        <v>203</v>
      </c>
      <c r="B4563" t="str">
        <f t="shared" si="85"/>
        <v>3200YUMA</v>
      </c>
      <c r="C4563">
        <v>3200</v>
      </c>
      <c r="D4563" t="s">
        <v>203</v>
      </c>
    </row>
    <row r="4564" spans="1:2" ht="12.75">
      <c r="B4564">
        <f t="shared" si="85"/>
      </c>
    </row>
    <row r="4565" spans="1:2" ht="12.75">
      <c r="B4565">
        <f t="shared" si="85"/>
      </c>
    </row>
    <row r="4566" spans="1:2" ht="12.75">
      <c r="A4566" t="s">
        <v>561</v>
      </c>
      <c r="B4566">
        <f t="shared" si="85"/>
      </c>
    </row>
    <row r="4567" spans="1:2" ht="12.75">
      <c r="B4567">
        <f t="shared" si="85"/>
      </c>
    </row>
    <row r="4568" spans="1:22" ht="12.75">
      <c r="B4568">
        <f t="shared" si="85"/>
      </c>
      <c r="F4568" t="s">
        <v>1</v>
      </c>
      <c r="G4568" t="s">
        <v>2</v>
      </c>
      <c r="H4568">
        <v>13</v>
      </c>
      <c r="I4568">
        <v>315</v>
      </c>
      <c r="J4568" s="2">
        <f>H4568/I4568</f>
        <v>0.04126984126984127</v>
      </c>
      <c r="K4568">
        <v>0</v>
      </c>
      <c r="L4568">
        <v>0</v>
      </c>
      <c r="M4568">
        <v>0</v>
      </c>
      <c r="N4568">
        <v>0</v>
      </c>
      <c r="O4568">
        <v>0</v>
      </c>
      <c r="P4568">
        <v>0</v>
      </c>
      <c r="Q4568">
        <v>0</v>
      </c>
      <c r="R4568">
        <v>10</v>
      </c>
      <c r="S4568">
        <v>3</v>
      </c>
      <c r="T4568">
        <v>0</v>
      </c>
      <c r="U4568">
        <v>0</v>
      </c>
      <c r="V4568">
        <v>0</v>
      </c>
    </row>
    <row r="4569" spans="1:22" ht="12.75">
      <c r="B4569">
        <f t="shared" si="85"/>
      </c>
      <c r="G4569" t="s">
        <v>3</v>
      </c>
      <c r="H4569">
        <v>0</v>
      </c>
      <c r="I4569">
        <v>315</v>
      </c>
      <c r="J4569" s="2">
        <f>H4569/I4569</f>
        <v>0</v>
      </c>
      <c r="K4569">
        <v>0</v>
      </c>
      <c r="L4569">
        <v>0</v>
      </c>
      <c r="M4569">
        <v>0</v>
      </c>
      <c r="N4569">
        <v>0</v>
      </c>
      <c r="O4569">
        <v>0</v>
      </c>
      <c r="P4569">
        <v>0</v>
      </c>
      <c r="Q4569">
        <v>0</v>
      </c>
      <c r="R4569">
        <v>0</v>
      </c>
      <c r="S4569">
        <v>0</v>
      </c>
      <c r="T4569">
        <v>0</v>
      </c>
      <c r="U4569">
        <v>0</v>
      </c>
      <c r="V4569">
        <v>0</v>
      </c>
    </row>
    <row r="4570" spans="1:22" ht="12.75">
      <c r="B4570">
        <f t="shared" si="85"/>
      </c>
      <c r="G4570" t="s">
        <v>4</v>
      </c>
      <c r="H4570">
        <v>0</v>
      </c>
      <c r="I4570">
        <v>315</v>
      </c>
      <c r="J4570" s="2">
        <f>H4570/I4570</f>
        <v>0</v>
      </c>
      <c r="K4570">
        <v>0</v>
      </c>
      <c r="L4570">
        <v>0</v>
      </c>
      <c r="M4570">
        <v>0</v>
      </c>
      <c r="N4570">
        <v>0</v>
      </c>
      <c r="O4570">
        <v>0</v>
      </c>
      <c r="P4570">
        <v>0</v>
      </c>
      <c r="Q4570">
        <v>0</v>
      </c>
      <c r="R4570">
        <v>0</v>
      </c>
      <c r="S4570">
        <v>0</v>
      </c>
      <c r="T4570">
        <v>0</v>
      </c>
      <c r="U4570">
        <v>0</v>
      </c>
      <c r="V4570">
        <v>0</v>
      </c>
    </row>
    <row r="4571" spans="1:22" ht="12.75">
      <c r="B4571">
        <f t="shared" si="85"/>
      </c>
      <c r="G4571" t="s">
        <v>5</v>
      </c>
      <c r="H4571">
        <v>0</v>
      </c>
      <c r="I4571">
        <v>315</v>
      </c>
      <c r="J4571" s="2">
        <f>H4571/I4571</f>
        <v>0</v>
      </c>
      <c r="K4571">
        <v>0</v>
      </c>
      <c r="L4571">
        <v>0</v>
      </c>
      <c r="M4571">
        <v>0</v>
      </c>
      <c r="N4571">
        <v>0</v>
      </c>
      <c r="O4571">
        <v>0</v>
      </c>
      <c r="P4571">
        <v>0</v>
      </c>
      <c r="Q4571">
        <v>0</v>
      </c>
      <c r="R4571">
        <v>0</v>
      </c>
      <c r="S4571">
        <v>0</v>
      </c>
      <c r="T4571">
        <v>0</v>
      </c>
      <c r="U4571">
        <v>0</v>
      </c>
      <c r="V4571">
        <v>0</v>
      </c>
    </row>
    <row r="4572" spans="1:2" ht="12.75">
      <c r="B4572">
        <f t="shared" si="85"/>
      </c>
    </row>
    <row r="4573" spans="1:22" ht="12.75">
      <c r="B4573">
        <f t="shared" si="85"/>
      </c>
      <c r="F4573" t="s">
        <v>6</v>
      </c>
      <c r="G4573" t="s">
        <v>2</v>
      </c>
      <c r="H4573">
        <v>160</v>
      </c>
      <c r="I4573">
        <v>370</v>
      </c>
      <c r="J4573" s="2">
        <f>H4573/I4573</f>
        <v>0.43243243243243246</v>
      </c>
      <c r="K4573">
        <v>0</v>
      </c>
      <c r="L4573">
        <v>0</v>
      </c>
      <c r="M4573">
        <v>2</v>
      </c>
      <c r="N4573">
        <v>11</v>
      </c>
      <c r="O4573">
        <v>1</v>
      </c>
      <c r="P4573">
        <v>0</v>
      </c>
      <c r="Q4573">
        <v>1</v>
      </c>
      <c r="R4573">
        <v>16</v>
      </c>
      <c r="S4573">
        <v>27</v>
      </c>
      <c r="T4573">
        <v>2</v>
      </c>
      <c r="U4573">
        <v>0</v>
      </c>
      <c r="V4573">
        <v>98</v>
      </c>
    </row>
    <row r="4574" spans="1:22" ht="12.75">
      <c r="B4574">
        <f t="shared" si="85"/>
      </c>
      <c r="G4574" t="s">
        <v>3</v>
      </c>
      <c r="H4574">
        <v>1</v>
      </c>
      <c r="I4574">
        <v>370</v>
      </c>
      <c r="J4574" s="2">
        <f>H4574/I4574</f>
        <v>0.002702702702702703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0</v>
      </c>
      <c r="Q4574">
        <v>0</v>
      </c>
      <c r="R4574">
        <v>1</v>
      </c>
      <c r="S4574">
        <v>0</v>
      </c>
      <c r="T4574">
        <v>0</v>
      </c>
      <c r="U4574">
        <v>0</v>
      </c>
      <c r="V4574">
        <v>0</v>
      </c>
    </row>
    <row r="4575" spans="1:22" ht="12.75">
      <c r="B4575">
        <f t="shared" si="85"/>
      </c>
      <c r="G4575" t="s">
        <v>4</v>
      </c>
      <c r="H4575">
        <v>1</v>
      </c>
      <c r="I4575">
        <v>370</v>
      </c>
      <c r="J4575" s="2">
        <f>H4575/I4575</f>
        <v>0.002702702702702703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  <c r="Q4575">
        <v>0</v>
      </c>
      <c r="R4575">
        <v>1</v>
      </c>
      <c r="S4575">
        <v>0</v>
      </c>
      <c r="T4575">
        <v>0</v>
      </c>
      <c r="U4575">
        <v>0</v>
      </c>
      <c r="V4575">
        <v>0</v>
      </c>
    </row>
    <row r="4576" spans="1:22" ht="12.75">
      <c r="B4576">
        <f t="shared" si="85"/>
      </c>
      <c r="G4576" t="s">
        <v>5</v>
      </c>
      <c r="H4576">
        <v>0</v>
      </c>
      <c r="I4576">
        <v>370</v>
      </c>
      <c r="J4576" s="2">
        <f>H4576/I4576</f>
        <v>0</v>
      </c>
      <c r="K4576">
        <v>0</v>
      </c>
      <c r="L4576">
        <v>0</v>
      </c>
      <c r="M4576">
        <v>0</v>
      </c>
      <c r="N4576">
        <v>0</v>
      </c>
      <c r="O4576">
        <v>0</v>
      </c>
      <c r="P4576">
        <v>0</v>
      </c>
      <c r="Q4576">
        <v>0</v>
      </c>
      <c r="R4576">
        <v>0</v>
      </c>
      <c r="S4576">
        <v>0</v>
      </c>
      <c r="T4576">
        <v>0</v>
      </c>
      <c r="U4576">
        <v>0</v>
      </c>
      <c r="V4576">
        <v>0</v>
      </c>
    </row>
    <row r="4577" spans="1:2" ht="12.75">
      <c r="B4577">
        <f t="shared" si="85"/>
      </c>
    </row>
    <row r="4578" spans="1:22" ht="12.75">
      <c r="B4578">
        <f t="shared" si="85"/>
      </c>
      <c r="F4578" t="s">
        <v>7</v>
      </c>
      <c r="G4578" t="s">
        <v>2</v>
      </c>
      <c r="H4578">
        <v>103</v>
      </c>
      <c r="I4578">
        <v>292</v>
      </c>
      <c r="J4578" s="2">
        <f>H4578/I4578</f>
        <v>0.3527397260273973</v>
      </c>
      <c r="K4578">
        <v>4</v>
      </c>
      <c r="L4578">
        <v>0</v>
      </c>
      <c r="M4578">
        <v>15</v>
      </c>
      <c r="N4578">
        <v>7</v>
      </c>
      <c r="O4578">
        <v>0</v>
      </c>
      <c r="P4578">
        <v>0</v>
      </c>
      <c r="Q4578">
        <v>5</v>
      </c>
      <c r="R4578">
        <v>12</v>
      </c>
      <c r="S4578">
        <v>53</v>
      </c>
      <c r="T4578">
        <v>3</v>
      </c>
      <c r="U4578">
        <v>4</v>
      </c>
      <c r="V4578">
        <v>0</v>
      </c>
    </row>
    <row r="4579" spans="1:22" ht="12.75">
      <c r="B4579">
        <f t="shared" si="85"/>
      </c>
      <c r="G4579" t="s">
        <v>3</v>
      </c>
      <c r="H4579">
        <v>0</v>
      </c>
      <c r="I4579">
        <v>292</v>
      </c>
      <c r="J4579" s="2">
        <f>H4579/I4579</f>
        <v>0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  <c r="Q4579">
        <v>0</v>
      </c>
      <c r="R4579">
        <v>0</v>
      </c>
      <c r="S4579">
        <v>0</v>
      </c>
      <c r="T4579">
        <v>0</v>
      </c>
      <c r="U4579">
        <v>0</v>
      </c>
      <c r="V4579">
        <v>0</v>
      </c>
    </row>
    <row r="4580" spans="1:22" ht="12.75">
      <c r="B4580" t="str">
        <f t="shared" si="85"/>
        <v>3200District</v>
      </c>
      <c r="C4580">
        <v>3200</v>
      </c>
      <c r="D4580" t="s">
        <v>8</v>
      </c>
      <c r="G4580" t="s">
        <v>4</v>
      </c>
      <c r="H4580">
        <v>5</v>
      </c>
      <c r="I4580">
        <v>292</v>
      </c>
      <c r="J4580" s="2">
        <f>H4580/I4580</f>
        <v>0.017123287671232876</v>
      </c>
      <c r="K4580">
        <v>3</v>
      </c>
      <c r="L4580">
        <v>0</v>
      </c>
      <c r="M4580">
        <v>0</v>
      </c>
      <c r="N4580">
        <v>1</v>
      </c>
      <c r="O4580">
        <v>0</v>
      </c>
      <c r="P4580">
        <v>0</v>
      </c>
      <c r="Q4580">
        <v>1</v>
      </c>
      <c r="R4580">
        <v>0</v>
      </c>
      <c r="S4580">
        <v>0</v>
      </c>
      <c r="T4580">
        <v>0</v>
      </c>
      <c r="U4580">
        <v>0</v>
      </c>
      <c r="V4580">
        <v>0</v>
      </c>
    </row>
    <row r="4581" spans="1:22" ht="12.75">
      <c r="B4581">
        <f t="shared" si="85"/>
      </c>
      <c r="G4581" t="s">
        <v>5</v>
      </c>
      <c r="H4581">
        <v>0</v>
      </c>
      <c r="I4581">
        <v>292</v>
      </c>
      <c r="J4581" s="2">
        <f>H4581/I4581</f>
        <v>0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  <c r="Q4581">
        <v>0</v>
      </c>
      <c r="R4581">
        <v>0</v>
      </c>
      <c r="S4581">
        <v>0</v>
      </c>
      <c r="T4581">
        <v>0</v>
      </c>
      <c r="U4581">
        <v>0</v>
      </c>
      <c r="V4581">
        <v>0</v>
      </c>
    </row>
    <row r="4582" spans="1:2" ht="12.75">
      <c r="B4582">
        <f t="shared" si="85"/>
      </c>
    </row>
    <row r="4583" spans="1:2" ht="12.75">
      <c r="A4583" t="s">
        <v>287</v>
      </c>
      <c r="B4583">
        <f t="shared" si="85"/>
      </c>
    </row>
    <row r="4584" spans="1:2" ht="12.75">
      <c r="B4584">
        <f t="shared" si="85"/>
      </c>
    </row>
    <row r="4585" spans="1:22" ht="12.75">
      <c r="B4585">
        <f t="shared" si="85"/>
      </c>
      <c r="G4585" t="s">
        <v>2</v>
      </c>
      <c r="H4585">
        <v>276</v>
      </c>
      <c r="I4585">
        <f>I4568+I4573+I4578</f>
        <v>977</v>
      </c>
      <c r="J4585" s="2">
        <f>H4585/I4585</f>
        <v>0.28249744114636643</v>
      </c>
      <c r="K4585">
        <v>4</v>
      </c>
      <c r="L4585">
        <v>0</v>
      </c>
      <c r="M4585">
        <v>17</v>
      </c>
      <c r="N4585">
        <v>18</v>
      </c>
      <c r="O4585">
        <v>1</v>
      </c>
      <c r="P4585">
        <v>0</v>
      </c>
      <c r="Q4585">
        <v>6</v>
      </c>
      <c r="R4585">
        <v>38</v>
      </c>
      <c r="S4585">
        <v>83</v>
      </c>
      <c r="T4585">
        <v>5</v>
      </c>
      <c r="U4585">
        <v>4</v>
      </c>
      <c r="V4585">
        <v>98</v>
      </c>
    </row>
    <row r="4586" spans="1:22" ht="12.75">
      <c r="B4586">
        <f t="shared" si="85"/>
      </c>
      <c r="G4586" t="s">
        <v>3</v>
      </c>
      <c r="H4586">
        <v>1</v>
      </c>
      <c r="I4586">
        <f>I4569+I4574+I4579</f>
        <v>977</v>
      </c>
      <c r="J4586" s="2">
        <f>H4586/I4586</f>
        <v>0.0010235414534288639</v>
      </c>
      <c r="K4586">
        <v>0</v>
      </c>
      <c r="L4586">
        <v>0</v>
      </c>
      <c r="M4586">
        <v>0</v>
      </c>
      <c r="N4586">
        <v>0</v>
      </c>
      <c r="O4586">
        <v>0</v>
      </c>
      <c r="P4586">
        <v>0</v>
      </c>
      <c r="Q4586">
        <v>0</v>
      </c>
      <c r="R4586">
        <v>1</v>
      </c>
      <c r="S4586">
        <v>0</v>
      </c>
      <c r="T4586">
        <v>0</v>
      </c>
      <c r="U4586">
        <v>0</v>
      </c>
      <c r="V4586">
        <v>0</v>
      </c>
    </row>
    <row r="4587" spans="1:22" ht="12.75">
      <c r="B4587" t="str">
        <f t="shared" si="85"/>
        <v>3210WRAY</v>
      </c>
      <c r="C4587">
        <v>3210</v>
      </c>
      <c r="D4587" t="s">
        <v>204</v>
      </c>
      <c r="G4587" t="s">
        <v>4</v>
      </c>
      <c r="H4587">
        <v>6</v>
      </c>
      <c r="I4587">
        <f>I4570+I4575+I4580</f>
        <v>977</v>
      </c>
      <c r="J4587" s="2">
        <f>H4587/I4587</f>
        <v>0.006141248720573183</v>
      </c>
      <c r="K4587">
        <v>3</v>
      </c>
      <c r="L4587">
        <v>0</v>
      </c>
      <c r="M4587">
        <v>0</v>
      </c>
      <c r="N4587">
        <v>1</v>
      </c>
      <c r="O4587">
        <v>0</v>
      </c>
      <c r="P4587">
        <v>0</v>
      </c>
      <c r="Q4587">
        <v>1</v>
      </c>
      <c r="R4587">
        <v>1</v>
      </c>
      <c r="S4587">
        <v>0</v>
      </c>
      <c r="T4587">
        <v>0</v>
      </c>
      <c r="U4587">
        <v>0</v>
      </c>
      <c r="V4587">
        <v>0</v>
      </c>
    </row>
    <row r="4588" spans="1:22" ht="12.75">
      <c r="B4588">
        <f t="shared" si="85"/>
      </c>
      <c r="G4588" t="s">
        <v>5</v>
      </c>
      <c r="H4588">
        <v>0</v>
      </c>
      <c r="I4588">
        <f>I4571+I4576+I4581</f>
        <v>977</v>
      </c>
      <c r="J4588" s="2">
        <f>H4588/I4588</f>
        <v>0</v>
      </c>
      <c r="K4588">
        <v>0</v>
      </c>
      <c r="L4588">
        <v>0</v>
      </c>
      <c r="M4588">
        <v>0</v>
      </c>
      <c r="N4588">
        <v>0</v>
      </c>
      <c r="O4588">
        <v>0</v>
      </c>
      <c r="P4588">
        <v>0</v>
      </c>
      <c r="Q4588">
        <v>0</v>
      </c>
      <c r="R4588">
        <v>0</v>
      </c>
      <c r="S4588">
        <v>0</v>
      </c>
      <c r="T4588">
        <v>0</v>
      </c>
      <c r="U4588">
        <v>0</v>
      </c>
      <c r="V4588">
        <v>0</v>
      </c>
    </row>
    <row r="4589" spans="1:2" ht="12.75">
      <c r="B4589">
        <f t="shared" si="85"/>
      </c>
    </row>
    <row r="4590" spans="1:2" ht="12.75">
      <c r="A4590" t="s">
        <v>286</v>
      </c>
      <c r="B4590">
        <f t="shared" si="85"/>
      </c>
    </row>
    <row r="4591" spans="1:2" ht="12.75">
      <c r="B4591">
        <f t="shared" si="85"/>
      </c>
    </row>
    <row r="4592" spans="1:22" ht="12.75">
      <c r="B4592">
        <f t="shared" si="85"/>
      </c>
      <c r="F4592" t="s">
        <v>1</v>
      </c>
      <c r="G4592" t="s">
        <v>2</v>
      </c>
      <c r="H4592">
        <v>8</v>
      </c>
      <c r="I4592">
        <v>281</v>
      </c>
      <c r="J4592" s="2">
        <f>H4592/I4592</f>
        <v>0.028469750889679714</v>
      </c>
      <c r="K4592">
        <v>0</v>
      </c>
      <c r="L4592">
        <v>0</v>
      </c>
      <c r="M4592">
        <v>1</v>
      </c>
      <c r="N4592">
        <v>1</v>
      </c>
      <c r="O4592">
        <v>1</v>
      </c>
      <c r="P4592">
        <v>0</v>
      </c>
      <c r="Q4592">
        <v>0</v>
      </c>
      <c r="R4592">
        <v>0</v>
      </c>
      <c r="S4592">
        <v>3</v>
      </c>
      <c r="T4592">
        <v>0</v>
      </c>
      <c r="U4592">
        <v>0</v>
      </c>
      <c r="V4592">
        <v>1</v>
      </c>
    </row>
    <row r="4593" spans="1:22" ht="12.75">
      <c r="B4593">
        <f t="shared" si="85"/>
      </c>
      <c r="G4593" t="s">
        <v>3</v>
      </c>
      <c r="H4593">
        <v>0</v>
      </c>
      <c r="I4593">
        <v>281</v>
      </c>
      <c r="J4593" s="2">
        <f>H4593/I4593</f>
        <v>0</v>
      </c>
      <c r="K4593">
        <v>0</v>
      </c>
      <c r="L4593">
        <v>0</v>
      </c>
      <c r="M4593">
        <v>0</v>
      </c>
      <c r="N4593">
        <v>0</v>
      </c>
      <c r="O4593">
        <v>0</v>
      </c>
      <c r="P4593">
        <v>0</v>
      </c>
      <c r="Q4593">
        <v>0</v>
      </c>
      <c r="R4593">
        <v>0</v>
      </c>
      <c r="S4593">
        <v>0</v>
      </c>
      <c r="T4593">
        <v>0</v>
      </c>
      <c r="U4593">
        <v>0</v>
      </c>
      <c r="V4593">
        <v>0</v>
      </c>
    </row>
    <row r="4594" spans="1:22" ht="12.75">
      <c r="B4594">
        <f t="shared" si="85"/>
      </c>
      <c r="G4594" t="s">
        <v>4</v>
      </c>
      <c r="H4594">
        <v>1</v>
      </c>
      <c r="I4594">
        <v>281</v>
      </c>
      <c r="J4594" s="2">
        <f>H4594/I4594</f>
        <v>0.0035587188612099642</v>
      </c>
      <c r="K4594">
        <v>0</v>
      </c>
      <c r="L4594">
        <v>0</v>
      </c>
      <c r="M4594">
        <v>0</v>
      </c>
      <c r="N4594">
        <v>0</v>
      </c>
      <c r="O4594">
        <v>0</v>
      </c>
      <c r="P4594">
        <v>0</v>
      </c>
      <c r="Q4594">
        <v>0</v>
      </c>
      <c r="R4594">
        <v>0</v>
      </c>
      <c r="S4594">
        <v>1</v>
      </c>
      <c r="T4594">
        <v>0</v>
      </c>
      <c r="U4594">
        <v>0</v>
      </c>
      <c r="V4594">
        <v>0</v>
      </c>
    </row>
    <row r="4595" spans="1:22" ht="12.75">
      <c r="B4595">
        <f t="shared" si="85"/>
      </c>
      <c r="G4595" t="s">
        <v>5</v>
      </c>
      <c r="H4595">
        <v>0</v>
      </c>
      <c r="I4595">
        <v>281</v>
      </c>
      <c r="J4595" s="2">
        <f>H4595/I4595</f>
        <v>0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  <c r="Q4595">
        <v>0</v>
      </c>
      <c r="R4595">
        <v>0</v>
      </c>
      <c r="S4595">
        <v>0</v>
      </c>
      <c r="T4595">
        <v>0</v>
      </c>
      <c r="U4595">
        <v>0</v>
      </c>
      <c r="V4595">
        <v>0</v>
      </c>
    </row>
    <row r="4596" spans="1:2" ht="12.75">
      <c r="B4596">
        <f t="shared" si="85"/>
      </c>
    </row>
    <row r="4597" spans="1:22" ht="12.75">
      <c r="B4597">
        <f t="shared" si="85"/>
      </c>
      <c r="F4597" t="s">
        <v>6</v>
      </c>
      <c r="G4597" t="s">
        <v>2</v>
      </c>
      <c r="H4597">
        <v>64</v>
      </c>
      <c r="I4597">
        <v>222</v>
      </c>
      <c r="J4597" s="2">
        <f>H4597/I4597</f>
        <v>0.2882882882882883</v>
      </c>
      <c r="K4597">
        <v>0</v>
      </c>
      <c r="L4597">
        <v>0</v>
      </c>
      <c r="M4597">
        <v>3</v>
      </c>
      <c r="N4597">
        <v>1</v>
      </c>
      <c r="O4597">
        <v>0</v>
      </c>
      <c r="P4597">
        <v>0</v>
      </c>
      <c r="Q4597">
        <v>0</v>
      </c>
      <c r="R4597">
        <v>28</v>
      </c>
      <c r="S4597">
        <v>7</v>
      </c>
      <c r="T4597">
        <v>0</v>
      </c>
      <c r="U4597">
        <v>1</v>
      </c>
      <c r="V4597">
        <v>24</v>
      </c>
    </row>
    <row r="4598" spans="1:22" ht="12.75">
      <c r="B4598">
        <f t="shared" si="85"/>
      </c>
      <c r="G4598" t="s">
        <v>3</v>
      </c>
      <c r="H4598">
        <v>1</v>
      </c>
      <c r="I4598">
        <v>222</v>
      </c>
      <c r="J4598" s="2">
        <f>H4598/I4598</f>
        <v>0.0045045045045045045</v>
      </c>
      <c r="K4598">
        <v>0</v>
      </c>
      <c r="L4598">
        <v>0</v>
      </c>
      <c r="M4598">
        <v>0</v>
      </c>
      <c r="N4598">
        <v>0</v>
      </c>
      <c r="O4598">
        <v>1</v>
      </c>
      <c r="P4598">
        <v>0</v>
      </c>
      <c r="Q4598">
        <v>0</v>
      </c>
      <c r="R4598">
        <v>0</v>
      </c>
      <c r="S4598">
        <v>0</v>
      </c>
      <c r="T4598">
        <v>0</v>
      </c>
      <c r="U4598">
        <v>0</v>
      </c>
      <c r="V4598">
        <v>0</v>
      </c>
    </row>
    <row r="4599" spans="1:22" ht="12.75">
      <c r="B4599">
        <f t="shared" si="85"/>
      </c>
      <c r="G4599" t="s">
        <v>4</v>
      </c>
      <c r="H4599">
        <v>2</v>
      </c>
      <c r="I4599">
        <v>222</v>
      </c>
      <c r="J4599" s="2">
        <f>H4599/I4599</f>
        <v>0.009009009009009009</v>
      </c>
      <c r="K4599">
        <v>0</v>
      </c>
      <c r="L4599">
        <v>0</v>
      </c>
      <c r="M4599">
        <v>0</v>
      </c>
      <c r="N4599">
        <v>1</v>
      </c>
      <c r="O4599">
        <v>1</v>
      </c>
      <c r="P4599">
        <v>0</v>
      </c>
      <c r="Q4599">
        <v>0</v>
      </c>
      <c r="R4599">
        <v>0</v>
      </c>
      <c r="S4599">
        <v>0</v>
      </c>
      <c r="T4599">
        <v>0</v>
      </c>
      <c r="U4599">
        <v>0</v>
      </c>
      <c r="V4599">
        <v>0</v>
      </c>
    </row>
    <row r="4600" spans="1:22" ht="12.75">
      <c r="B4600">
        <f t="shared" si="85"/>
      </c>
      <c r="G4600" t="s">
        <v>5</v>
      </c>
      <c r="H4600">
        <v>0</v>
      </c>
      <c r="I4600">
        <v>222</v>
      </c>
      <c r="J4600" s="2">
        <f>H4600/I4600</f>
        <v>0</v>
      </c>
      <c r="K4600">
        <v>0</v>
      </c>
      <c r="L4600">
        <v>0</v>
      </c>
      <c r="M4600">
        <v>0</v>
      </c>
      <c r="N4600">
        <v>0</v>
      </c>
      <c r="O4600">
        <v>0</v>
      </c>
      <c r="P4600">
        <v>0</v>
      </c>
      <c r="Q4600">
        <v>0</v>
      </c>
      <c r="R4600">
        <v>0</v>
      </c>
      <c r="S4600">
        <v>0</v>
      </c>
      <c r="T4600">
        <v>0</v>
      </c>
      <c r="U4600">
        <v>0</v>
      </c>
      <c r="V4600">
        <v>0</v>
      </c>
    </row>
    <row r="4601" spans="1:2" ht="12.75">
      <c r="B4601">
        <f t="shared" si="85"/>
      </c>
    </row>
    <row r="4602" spans="1:22" ht="12.75">
      <c r="B4602">
        <f t="shared" si="85"/>
      </c>
      <c r="F4602" t="s">
        <v>7</v>
      </c>
      <c r="G4602" t="s">
        <v>2</v>
      </c>
      <c r="H4602">
        <v>158</v>
      </c>
      <c r="I4602">
        <v>250</v>
      </c>
      <c r="J4602" s="2">
        <f>H4602/I4602</f>
        <v>0.632</v>
      </c>
      <c r="K4602">
        <v>1</v>
      </c>
      <c r="L4602">
        <v>1</v>
      </c>
      <c r="M4602">
        <v>13</v>
      </c>
      <c r="N4602">
        <v>5</v>
      </c>
      <c r="O4602">
        <v>0</v>
      </c>
      <c r="P4602">
        <v>1</v>
      </c>
      <c r="Q4602">
        <v>0</v>
      </c>
      <c r="R4602">
        <v>90</v>
      </c>
      <c r="S4602">
        <v>2</v>
      </c>
      <c r="T4602">
        <v>0</v>
      </c>
      <c r="U4602">
        <v>0</v>
      </c>
      <c r="V4602">
        <v>45</v>
      </c>
    </row>
    <row r="4603" spans="1:22" ht="12.75">
      <c r="B4603">
        <f t="shared" si="85"/>
      </c>
      <c r="G4603" t="s">
        <v>3</v>
      </c>
      <c r="H4603">
        <v>1</v>
      </c>
      <c r="I4603">
        <v>250</v>
      </c>
      <c r="J4603" s="2">
        <f>H4603/I4603</f>
        <v>0.004</v>
      </c>
      <c r="K4603">
        <v>0</v>
      </c>
      <c r="L4603">
        <v>0</v>
      </c>
      <c r="M4603">
        <v>0</v>
      </c>
      <c r="N4603">
        <v>0</v>
      </c>
      <c r="O4603">
        <v>0</v>
      </c>
      <c r="P4603">
        <v>0</v>
      </c>
      <c r="Q4603">
        <v>0</v>
      </c>
      <c r="R4603">
        <v>0</v>
      </c>
      <c r="S4603">
        <v>0</v>
      </c>
      <c r="T4603">
        <v>0</v>
      </c>
      <c r="U4603">
        <v>0</v>
      </c>
      <c r="V4603">
        <v>1</v>
      </c>
    </row>
    <row r="4604" spans="1:22" ht="12.75">
      <c r="B4604" t="str">
        <f t="shared" si="85"/>
        <v>3210District</v>
      </c>
      <c r="C4604">
        <v>3210</v>
      </c>
      <c r="D4604" t="s">
        <v>8</v>
      </c>
      <c r="G4604" t="s">
        <v>4</v>
      </c>
      <c r="H4604">
        <v>2</v>
      </c>
      <c r="I4604">
        <v>250</v>
      </c>
      <c r="J4604" s="2">
        <f>H4604/I4604</f>
        <v>0.008</v>
      </c>
      <c r="K4604">
        <v>1</v>
      </c>
      <c r="L4604">
        <v>1</v>
      </c>
      <c r="M4604">
        <v>0</v>
      </c>
      <c r="N4604">
        <v>0</v>
      </c>
      <c r="O4604">
        <v>0</v>
      </c>
      <c r="P4604">
        <v>0</v>
      </c>
      <c r="Q4604">
        <v>0</v>
      </c>
      <c r="R4604">
        <v>0</v>
      </c>
      <c r="S4604">
        <v>0</v>
      </c>
      <c r="T4604">
        <v>0</v>
      </c>
      <c r="U4604">
        <v>0</v>
      </c>
      <c r="V4604">
        <v>0</v>
      </c>
    </row>
    <row r="4605" spans="1:22" ht="12.75">
      <c r="B4605">
        <f t="shared" si="85"/>
      </c>
      <c r="G4605" t="s">
        <v>5</v>
      </c>
      <c r="H4605">
        <v>21</v>
      </c>
      <c r="I4605">
        <v>250</v>
      </c>
      <c r="J4605" s="2">
        <f>H4605/I4605</f>
        <v>0.084</v>
      </c>
      <c r="K4605">
        <v>0</v>
      </c>
      <c r="L4605">
        <v>0</v>
      </c>
      <c r="M4605">
        <v>1</v>
      </c>
      <c r="N4605">
        <v>0</v>
      </c>
      <c r="O4605">
        <v>0</v>
      </c>
      <c r="P4605">
        <v>1</v>
      </c>
      <c r="Q4605">
        <v>0</v>
      </c>
      <c r="R4605">
        <v>8</v>
      </c>
      <c r="S4605">
        <v>11</v>
      </c>
      <c r="T4605">
        <v>0</v>
      </c>
      <c r="U4605">
        <v>0</v>
      </c>
      <c r="V4605">
        <v>0</v>
      </c>
    </row>
    <row r="4606" spans="1:2" ht="12.75">
      <c r="B4606">
        <f t="shared" si="85"/>
      </c>
    </row>
    <row r="4607" spans="1:2" ht="12.75">
      <c r="A4607" t="s">
        <v>285</v>
      </c>
      <c r="B4607">
        <f t="shared" si="85"/>
      </c>
    </row>
    <row r="4608" spans="1:2" ht="12.75">
      <c r="B4608">
        <f t="shared" si="85"/>
      </c>
    </row>
    <row r="4609" spans="1:22" ht="12.75">
      <c r="B4609">
        <f t="shared" si="85"/>
      </c>
      <c r="G4609" t="s">
        <v>2</v>
      </c>
      <c r="H4609">
        <v>230</v>
      </c>
      <c r="I4609">
        <f>I4592+I4597+I4602</f>
        <v>753</v>
      </c>
      <c r="J4609" s="2">
        <f>H4609/I4609</f>
        <v>0.3054448871181939</v>
      </c>
      <c r="K4609">
        <v>1</v>
      </c>
      <c r="L4609">
        <v>1</v>
      </c>
      <c r="M4609">
        <v>17</v>
      </c>
      <c r="N4609">
        <v>7</v>
      </c>
      <c r="O4609">
        <v>1</v>
      </c>
      <c r="P4609">
        <v>1</v>
      </c>
      <c r="Q4609">
        <v>0</v>
      </c>
      <c r="R4609">
        <v>118</v>
      </c>
      <c r="S4609">
        <v>12</v>
      </c>
      <c r="T4609">
        <v>0</v>
      </c>
      <c r="U4609">
        <v>1</v>
      </c>
      <c r="V4609">
        <v>70</v>
      </c>
    </row>
    <row r="4610" spans="1:22" ht="12.75">
      <c r="B4610">
        <f aca="true" t="shared" si="86" ref="B4610:B4661">CONCATENATE(C4610,D4610,E4610)</f>
      </c>
      <c r="G4610" t="s">
        <v>3</v>
      </c>
      <c r="H4610">
        <v>2</v>
      </c>
      <c r="I4610">
        <f>I4593+I4598+I4603</f>
        <v>753</v>
      </c>
      <c r="J4610" s="2">
        <f>H4610/I4610</f>
        <v>0.0026560424966799467</v>
      </c>
      <c r="K4610">
        <v>0</v>
      </c>
      <c r="L4610">
        <v>0</v>
      </c>
      <c r="M4610">
        <v>0</v>
      </c>
      <c r="N4610">
        <v>0</v>
      </c>
      <c r="O4610">
        <v>1</v>
      </c>
      <c r="P4610">
        <v>0</v>
      </c>
      <c r="Q4610">
        <v>0</v>
      </c>
      <c r="R4610">
        <v>0</v>
      </c>
      <c r="S4610">
        <v>0</v>
      </c>
      <c r="T4610">
        <v>0</v>
      </c>
      <c r="U4610">
        <v>0</v>
      </c>
      <c r="V4610">
        <v>1</v>
      </c>
    </row>
    <row r="4611" spans="1:22" ht="12.75">
      <c r="B4611" t="str">
        <f t="shared" si="86"/>
        <v>3220IDALIA</v>
      </c>
      <c r="C4611">
        <v>3220</v>
      </c>
      <c r="D4611" t="s">
        <v>205</v>
      </c>
      <c r="G4611" t="s">
        <v>4</v>
      </c>
      <c r="H4611">
        <v>5</v>
      </c>
      <c r="I4611">
        <f>I4594+I4599+I4604</f>
        <v>753</v>
      </c>
      <c r="J4611" s="2">
        <f>H4611/I4611</f>
        <v>0.006640106241699867</v>
      </c>
      <c r="K4611">
        <v>1</v>
      </c>
      <c r="L4611">
        <v>1</v>
      </c>
      <c r="M4611">
        <v>0</v>
      </c>
      <c r="N4611">
        <v>1</v>
      </c>
      <c r="O4611">
        <v>1</v>
      </c>
      <c r="P4611">
        <v>0</v>
      </c>
      <c r="Q4611">
        <v>0</v>
      </c>
      <c r="R4611">
        <v>0</v>
      </c>
      <c r="S4611">
        <v>1</v>
      </c>
      <c r="T4611">
        <v>0</v>
      </c>
      <c r="U4611">
        <v>0</v>
      </c>
      <c r="V4611">
        <v>0</v>
      </c>
    </row>
    <row r="4612" spans="1:22" ht="12.75">
      <c r="B4612">
        <f t="shared" si="86"/>
      </c>
      <c r="G4612" t="s">
        <v>5</v>
      </c>
      <c r="H4612">
        <v>21</v>
      </c>
      <c r="I4612">
        <f>I4595+I4600+I4605</f>
        <v>753</v>
      </c>
      <c r="J4612" s="2">
        <f>H4612/I4612</f>
        <v>0.027888446215139442</v>
      </c>
      <c r="K4612">
        <v>0</v>
      </c>
      <c r="L4612">
        <v>0</v>
      </c>
      <c r="M4612">
        <v>1</v>
      </c>
      <c r="N4612">
        <v>0</v>
      </c>
      <c r="O4612">
        <v>0</v>
      </c>
      <c r="P4612">
        <v>1</v>
      </c>
      <c r="Q4612">
        <v>0</v>
      </c>
      <c r="R4612">
        <v>8</v>
      </c>
      <c r="S4612">
        <v>11</v>
      </c>
      <c r="T4612">
        <v>0</v>
      </c>
      <c r="U4612">
        <v>0</v>
      </c>
      <c r="V4612">
        <v>0</v>
      </c>
    </row>
    <row r="4613" spans="1:2" ht="12.75">
      <c r="B4613">
        <f t="shared" si="86"/>
      </c>
    </row>
    <row r="4614" spans="1:2" ht="12.75">
      <c r="A4614" t="s">
        <v>275</v>
      </c>
      <c r="B4614">
        <f t="shared" si="86"/>
      </c>
    </row>
    <row r="4615" spans="1:2" ht="12.75">
      <c r="B4615">
        <f t="shared" si="86"/>
      </c>
    </row>
    <row r="4616" spans="1:22" ht="12.75">
      <c r="B4616">
        <f t="shared" si="86"/>
      </c>
      <c r="F4616" t="s">
        <v>1</v>
      </c>
      <c r="G4616" t="s">
        <v>2</v>
      </c>
      <c r="H4616">
        <v>0</v>
      </c>
      <c r="I4616">
        <v>96</v>
      </c>
      <c r="J4616" s="2">
        <f>H4616/I4616</f>
        <v>0</v>
      </c>
      <c r="K4616">
        <v>0</v>
      </c>
      <c r="L4616">
        <v>0</v>
      </c>
      <c r="M4616">
        <v>0</v>
      </c>
      <c r="N4616">
        <v>0</v>
      </c>
      <c r="O4616">
        <v>0</v>
      </c>
      <c r="P4616">
        <v>0</v>
      </c>
      <c r="Q4616">
        <v>0</v>
      </c>
      <c r="R4616">
        <v>0</v>
      </c>
      <c r="S4616">
        <v>0</v>
      </c>
      <c r="T4616">
        <v>0</v>
      </c>
      <c r="U4616">
        <v>0</v>
      </c>
      <c r="V4616">
        <v>0</v>
      </c>
    </row>
    <row r="4617" spans="1:22" ht="12.75">
      <c r="B4617">
        <f t="shared" si="86"/>
      </c>
      <c r="G4617" t="s">
        <v>3</v>
      </c>
      <c r="H4617">
        <v>0</v>
      </c>
      <c r="I4617">
        <v>96</v>
      </c>
      <c r="J4617" s="2">
        <f>H4617/I4617</f>
        <v>0</v>
      </c>
      <c r="K4617">
        <v>0</v>
      </c>
      <c r="L4617">
        <v>0</v>
      </c>
      <c r="M4617">
        <v>0</v>
      </c>
      <c r="N4617">
        <v>0</v>
      </c>
      <c r="O4617">
        <v>0</v>
      </c>
      <c r="P4617">
        <v>0</v>
      </c>
      <c r="Q4617">
        <v>0</v>
      </c>
      <c r="R4617">
        <v>0</v>
      </c>
      <c r="S4617">
        <v>0</v>
      </c>
      <c r="T4617">
        <v>0</v>
      </c>
      <c r="U4617">
        <v>0</v>
      </c>
      <c r="V4617">
        <v>0</v>
      </c>
    </row>
    <row r="4618" spans="1:22" ht="12.75">
      <c r="B4618">
        <f t="shared" si="86"/>
      </c>
      <c r="G4618" t="s">
        <v>4</v>
      </c>
      <c r="H4618">
        <v>0</v>
      </c>
      <c r="I4618">
        <v>96</v>
      </c>
      <c r="J4618" s="2">
        <f>H4618/I4618</f>
        <v>0</v>
      </c>
      <c r="K4618">
        <v>0</v>
      </c>
      <c r="L4618">
        <v>0</v>
      </c>
      <c r="M4618">
        <v>0</v>
      </c>
      <c r="N4618">
        <v>0</v>
      </c>
      <c r="O4618">
        <v>0</v>
      </c>
      <c r="P4618">
        <v>0</v>
      </c>
      <c r="Q4618">
        <v>0</v>
      </c>
      <c r="R4618">
        <v>0</v>
      </c>
      <c r="S4618">
        <v>0</v>
      </c>
      <c r="T4618">
        <v>0</v>
      </c>
      <c r="U4618">
        <v>0</v>
      </c>
      <c r="V4618">
        <v>0</v>
      </c>
    </row>
    <row r="4619" spans="1:22" ht="12.75">
      <c r="B4619">
        <f t="shared" si="86"/>
      </c>
      <c r="G4619" t="s">
        <v>5</v>
      </c>
      <c r="H4619">
        <v>0</v>
      </c>
      <c r="I4619">
        <v>96</v>
      </c>
      <c r="J4619" s="2">
        <f>H4619/I4619</f>
        <v>0</v>
      </c>
      <c r="K4619">
        <v>0</v>
      </c>
      <c r="L4619">
        <v>0</v>
      </c>
      <c r="M4619">
        <v>0</v>
      </c>
      <c r="N4619">
        <v>0</v>
      </c>
      <c r="O4619">
        <v>0</v>
      </c>
      <c r="P4619">
        <v>0</v>
      </c>
      <c r="Q4619">
        <v>0</v>
      </c>
      <c r="R4619">
        <v>0</v>
      </c>
      <c r="S4619">
        <v>0</v>
      </c>
      <c r="T4619">
        <v>0</v>
      </c>
      <c r="U4619">
        <v>0</v>
      </c>
      <c r="V4619">
        <v>0</v>
      </c>
    </row>
    <row r="4620" spans="1:2" ht="12.75">
      <c r="B4620">
        <f t="shared" si="86"/>
      </c>
    </row>
    <row r="4621" spans="1:22" ht="12.75">
      <c r="B4621">
        <f t="shared" si="86"/>
      </c>
      <c r="F4621" t="s">
        <v>7</v>
      </c>
      <c r="G4621" t="s">
        <v>2</v>
      </c>
      <c r="H4621">
        <v>0</v>
      </c>
      <c r="I4621">
        <v>61</v>
      </c>
      <c r="J4621" s="2">
        <f>H4621/I4621</f>
        <v>0</v>
      </c>
      <c r="K4621">
        <v>0</v>
      </c>
      <c r="L4621">
        <v>0</v>
      </c>
      <c r="M4621">
        <v>0</v>
      </c>
      <c r="N4621">
        <v>0</v>
      </c>
      <c r="O4621">
        <v>0</v>
      </c>
      <c r="P4621">
        <v>0</v>
      </c>
      <c r="Q4621">
        <v>0</v>
      </c>
      <c r="R4621">
        <v>0</v>
      </c>
      <c r="S4621">
        <v>0</v>
      </c>
      <c r="T4621">
        <v>0</v>
      </c>
      <c r="U4621">
        <v>0</v>
      </c>
      <c r="V4621">
        <v>0</v>
      </c>
    </row>
    <row r="4622" spans="2:22" ht="12.75">
      <c r="B4622">
        <f t="shared" si="86"/>
      </c>
      <c r="G4622" t="s">
        <v>3</v>
      </c>
      <c r="H4622">
        <v>0</v>
      </c>
      <c r="I4622">
        <v>61</v>
      </c>
      <c r="J4622" s="2">
        <f>H4622/I4622</f>
        <v>0</v>
      </c>
      <c r="K4622">
        <v>0</v>
      </c>
      <c r="L4622">
        <v>0</v>
      </c>
      <c r="M4622">
        <v>0</v>
      </c>
      <c r="N4622">
        <v>0</v>
      </c>
      <c r="O4622">
        <v>0</v>
      </c>
      <c r="P4622">
        <v>0</v>
      </c>
      <c r="Q4622">
        <v>0</v>
      </c>
      <c r="R4622">
        <v>0</v>
      </c>
      <c r="S4622">
        <v>0</v>
      </c>
      <c r="T4622">
        <v>0</v>
      </c>
      <c r="U4622">
        <v>0</v>
      </c>
      <c r="V4622">
        <v>0</v>
      </c>
    </row>
    <row r="4623" spans="1:22" ht="12.75">
      <c r="B4623" t="str">
        <f t="shared" si="86"/>
        <v>3220District</v>
      </c>
      <c r="C4623">
        <v>3220</v>
      </c>
      <c r="D4623" t="s">
        <v>8</v>
      </c>
      <c r="G4623" t="s">
        <v>4</v>
      </c>
      <c r="H4623">
        <v>0</v>
      </c>
      <c r="I4623">
        <v>61</v>
      </c>
      <c r="J4623" s="2">
        <f>H4623/I4623</f>
        <v>0</v>
      </c>
      <c r="K4623">
        <v>0</v>
      </c>
      <c r="L4623">
        <v>0</v>
      </c>
      <c r="M4623">
        <v>0</v>
      </c>
      <c r="N4623">
        <v>0</v>
      </c>
      <c r="O4623">
        <v>0</v>
      </c>
      <c r="P4623">
        <v>0</v>
      </c>
      <c r="Q4623">
        <v>0</v>
      </c>
      <c r="R4623">
        <v>0</v>
      </c>
      <c r="S4623">
        <v>0</v>
      </c>
      <c r="T4623">
        <v>0</v>
      </c>
      <c r="U4623">
        <v>0</v>
      </c>
      <c r="V4623">
        <v>0</v>
      </c>
    </row>
    <row r="4624" spans="1:22" ht="12.75">
      <c r="B4624">
        <f t="shared" si="86"/>
      </c>
      <c r="G4624" t="s">
        <v>5</v>
      </c>
      <c r="H4624">
        <v>0</v>
      </c>
      <c r="I4624">
        <v>61</v>
      </c>
      <c r="J4624" s="2">
        <f>H4624/I4624</f>
        <v>0</v>
      </c>
      <c r="K4624">
        <v>0</v>
      </c>
      <c r="L4624">
        <v>0</v>
      </c>
      <c r="M4624">
        <v>0</v>
      </c>
      <c r="N4624">
        <v>0</v>
      </c>
      <c r="O4624">
        <v>0</v>
      </c>
      <c r="P4624">
        <v>0</v>
      </c>
      <c r="Q4624">
        <v>0</v>
      </c>
      <c r="R4624">
        <v>0</v>
      </c>
      <c r="S4624">
        <v>0</v>
      </c>
      <c r="T4624">
        <v>0</v>
      </c>
      <c r="U4624">
        <v>0</v>
      </c>
      <c r="V4624">
        <v>0</v>
      </c>
    </row>
    <row r="4625" spans="1:2" ht="12.75">
      <c r="B4625">
        <f t="shared" si="86"/>
      </c>
    </row>
    <row r="4626" spans="1:2" ht="12.75">
      <c r="A4626" t="s">
        <v>276</v>
      </c>
      <c r="B4626">
        <f t="shared" si="86"/>
      </c>
    </row>
    <row r="4627" spans="1:2" ht="12.75">
      <c r="B4627">
        <f t="shared" si="86"/>
      </c>
    </row>
    <row r="4628" spans="1:22" ht="12.75">
      <c r="B4628">
        <f t="shared" si="86"/>
      </c>
      <c r="G4628" t="s">
        <v>2</v>
      </c>
      <c r="H4628">
        <v>0</v>
      </c>
      <c r="I4628">
        <f>I4616+I4621</f>
        <v>157</v>
      </c>
      <c r="J4628" s="2">
        <f>H4628/I4628</f>
        <v>0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  <c r="Q4628">
        <v>0</v>
      </c>
      <c r="R4628">
        <v>0</v>
      </c>
      <c r="S4628">
        <v>0</v>
      </c>
      <c r="T4628">
        <v>0</v>
      </c>
      <c r="U4628">
        <v>0</v>
      </c>
      <c r="V4628">
        <v>0</v>
      </c>
    </row>
    <row r="4629" spans="1:22" ht="12.75">
      <c r="B4629">
        <f t="shared" si="86"/>
      </c>
      <c r="G4629" t="s">
        <v>3</v>
      </c>
      <c r="H4629">
        <v>0</v>
      </c>
      <c r="I4629">
        <f>I4617+I4622</f>
        <v>157</v>
      </c>
      <c r="J4629" s="2">
        <f>H4629/I4629</f>
        <v>0</v>
      </c>
      <c r="K4629">
        <v>0</v>
      </c>
      <c r="L4629">
        <v>0</v>
      </c>
      <c r="M4629">
        <v>0</v>
      </c>
      <c r="N4629">
        <v>0</v>
      </c>
      <c r="O4629">
        <v>0</v>
      </c>
      <c r="P4629">
        <v>0</v>
      </c>
      <c r="Q4629">
        <v>0</v>
      </c>
      <c r="R4629">
        <v>0</v>
      </c>
      <c r="S4629">
        <v>0</v>
      </c>
      <c r="T4629">
        <v>0</v>
      </c>
      <c r="U4629">
        <v>0</v>
      </c>
      <c r="V4629">
        <v>0</v>
      </c>
    </row>
    <row r="4630" spans="1:22" ht="12.75">
      <c r="B4630" t="str">
        <f t="shared" si="86"/>
        <v>3230LIBERTY</v>
      </c>
      <c r="C4630">
        <v>3230</v>
      </c>
      <c r="D4630" t="s">
        <v>206</v>
      </c>
      <c r="G4630" t="s">
        <v>4</v>
      </c>
      <c r="H4630">
        <v>0</v>
      </c>
      <c r="I4630">
        <f>I4618+I4623</f>
        <v>157</v>
      </c>
      <c r="J4630" s="2">
        <f>H4630/I4630</f>
        <v>0</v>
      </c>
      <c r="K4630">
        <v>0</v>
      </c>
      <c r="L4630">
        <v>0</v>
      </c>
      <c r="M4630">
        <v>0</v>
      </c>
      <c r="N4630">
        <v>0</v>
      </c>
      <c r="O4630">
        <v>0</v>
      </c>
      <c r="P4630">
        <v>0</v>
      </c>
      <c r="Q4630">
        <v>0</v>
      </c>
      <c r="R4630">
        <v>0</v>
      </c>
      <c r="S4630">
        <v>0</v>
      </c>
      <c r="T4630">
        <v>0</v>
      </c>
      <c r="U4630">
        <v>0</v>
      </c>
      <c r="V4630">
        <v>0</v>
      </c>
    </row>
    <row r="4631" spans="1:22" ht="12.75">
      <c r="B4631">
        <f t="shared" si="86"/>
      </c>
      <c r="G4631" t="s">
        <v>5</v>
      </c>
      <c r="H4631">
        <v>0</v>
      </c>
      <c r="I4631">
        <f>I4619+I4624</f>
        <v>157</v>
      </c>
      <c r="J4631" s="2">
        <f>H4631/I4631</f>
        <v>0</v>
      </c>
      <c r="K4631">
        <v>0</v>
      </c>
      <c r="L4631">
        <v>0</v>
      </c>
      <c r="M4631">
        <v>0</v>
      </c>
      <c r="N4631">
        <v>0</v>
      </c>
      <c r="O4631">
        <v>0</v>
      </c>
      <c r="P4631">
        <v>0</v>
      </c>
      <c r="Q4631">
        <v>0</v>
      </c>
      <c r="R4631">
        <v>0</v>
      </c>
      <c r="S4631">
        <v>0</v>
      </c>
      <c r="T4631">
        <v>0</v>
      </c>
      <c r="U4631">
        <v>0</v>
      </c>
      <c r="V4631">
        <v>0</v>
      </c>
    </row>
    <row r="4632" spans="1:2" ht="12.75">
      <c r="B4632">
        <f t="shared" si="86"/>
      </c>
    </row>
    <row r="4633" spans="1:2" ht="12.75">
      <c r="A4633" t="s">
        <v>277</v>
      </c>
      <c r="B4633">
        <f t="shared" si="86"/>
      </c>
    </row>
    <row r="4634" spans="1:2" ht="12.75">
      <c r="B4634">
        <f t="shared" si="86"/>
      </c>
    </row>
    <row r="4635" spans="1:22" ht="12.75">
      <c r="B4635">
        <f t="shared" si="86"/>
      </c>
      <c r="F4635" t="s">
        <v>1</v>
      </c>
      <c r="G4635" t="s">
        <v>2</v>
      </c>
      <c r="H4635">
        <v>0</v>
      </c>
      <c r="I4635">
        <v>45</v>
      </c>
      <c r="J4635" s="2">
        <f>H4635/I4635</f>
        <v>0</v>
      </c>
      <c r="K4635">
        <v>0</v>
      </c>
      <c r="L4635">
        <v>0</v>
      </c>
      <c r="M4635">
        <v>0</v>
      </c>
      <c r="N4635">
        <v>0</v>
      </c>
      <c r="O4635">
        <v>0</v>
      </c>
      <c r="P4635">
        <v>0</v>
      </c>
      <c r="Q4635">
        <v>0</v>
      </c>
      <c r="R4635">
        <v>0</v>
      </c>
      <c r="S4635">
        <v>0</v>
      </c>
      <c r="T4635">
        <v>0</v>
      </c>
      <c r="U4635">
        <v>0</v>
      </c>
      <c r="V4635">
        <v>0</v>
      </c>
    </row>
    <row r="4636" spans="1:22" ht="12.75">
      <c r="B4636">
        <f t="shared" si="86"/>
      </c>
      <c r="G4636" t="s">
        <v>3</v>
      </c>
      <c r="H4636">
        <v>0</v>
      </c>
      <c r="I4636">
        <v>45</v>
      </c>
      <c r="J4636" s="2">
        <f>H4636/I4636</f>
        <v>0</v>
      </c>
      <c r="K4636">
        <v>0</v>
      </c>
      <c r="L4636">
        <v>0</v>
      </c>
      <c r="M4636">
        <v>0</v>
      </c>
      <c r="N4636">
        <v>0</v>
      </c>
      <c r="O4636">
        <v>0</v>
      </c>
      <c r="P4636">
        <v>0</v>
      </c>
      <c r="Q4636">
        <v>0</v>
      </c>
      <c r="R4636">
        <v>0</v>
      </c>
      <c r="S4636">
        <v>0</v>
      </c>
      <c r="T4636">
        <v>0</v>
      </c>
      <c r="U4636">
        <v>0</v>
      </c>
      <c r="V4636">
        <v>0</v>
      </c>
    </row>
    <row r="4637" spans="1:22" ht="12.75">
      <c r="B4637">
        <f t="shared" si="86"/>
      </c>
      <c r="G4637" t="s">
        <v>4</v>
      </c>
      <c r="H4637">
        <v>0</v>
      </c>
      <c r="I4637">
        <v>45</v>
      </c>
      <c r="J4637" s="2">
        <f>H4637/I4637</f>
        <v>0</v>
      </c>
      <c r="K4637">
        <v>0</v>
      </c>
      <c r="L4637">
        <v>0</v>
      </c>
      <c r="M4637">
        <v>0</v>
      </c>
      <c r="N4637">
        <v>0</v>
      </c>
      <c r="O4637">
        <v>0</v>
      </c>
      <c r="P4637">
        <v>0</v>
      </c>
      <c r="Q4637">
        <v>0</v>
      </c>
      <c r="R4637">
        <v>0</v>
      </c>
      <c r="S4637">
        <v>0</v>
      </c>
      <c r="T4637">
        <v>0</v>
      </c>
      <c r="U4637">
        <v>0</v>
      </c>
      <c r="V4637">
        <v>0</v>
      </c>
    </row>
    <row r="4638" spans="1:22" ht="12.75">
      <c r="B4638">
        <f t="shared" si="86"/>
      </c>
      <c r="G4638" t="s">
        <v>5</v>
      </c>
      <c r="H4638">
        <v>0</v>
      </c>
      <c r="I4638">
        <v>45</v>
      </c>
      <c r="J4638" s="2">
        <f>H4638/I4638</f>
        <v>0</v>
      </c>
      <c r="K4638">
        <v>0</v>
      </c>
      <c r="L4638">
        <v>0</v>
      </c>
      <c r="M4638">
        <v>0</v>
      </c>
      <c r="N4638">
        <v>0</v>
      </c>
      <c r="O4638">
        <v>0</v>
      </c>
      <c r="P4638">
        <v>0</v>
      </c>
      <c r="Q4638">
        <v>0</v>
      </c>
      <c r="R4638">
        <v>0</v>
      </c>
      <c r="S4638">
        <v>0</v>
      </c>
      <c r="T4638">
        <v>0</v>
      </c>
      <c r="U4638">
        <v>0</v>
      </c>
      <c r="V4638">
        <v>0</v>
      </c>
    </row>
    <row r="4639" spans="1:2" ht="12.75">
      <c r="B4639">
        <f t="shared" si="86"/>
      </c>
    </row>
    <row r="4640" spans="1:22" ht="12.75">
      <c r="B4640">
        <f t="shared" si="86"/>
      </c>
      <c r="F4640" t="s">
        <v>7</v>
      </c>
      <c r="G4640" t="s">
        <v>2</v>
      </c>
      <c r="H4640">
        <v>0</v>
      </c>
      <c r="I4640">
        <v>51</v>
      </c>
      <c r="J4640" s="2">
        <f>H4640/I4640</f>
        <v>0</v>
      </c>
      <c r="K4640">
        <v>0</v>
      </c>
      <c r="L4640">
        <v>0</v>
      </c>
      <c r="M4640">
        <v>0</v>
      </c>
      <c r="N4640">
        <v>0</v>
      </c>
      <c r="O4640">
        <v>0</v>
      </c>
      <c r="P4640">
        <v>0</v>
      </c>
      <c r="Q4640">
        <v>0</v>
      </c>
      <c r="R4640">
        <v>0</v>
      </c>
      <c r="S4640">
        <v>0</v>
      </c>
      <c r="T4640">
        <v>0</v>
      </c>
      <c r="U4640">
        <v>0</v>
      </c>
      <c r="V4640">
        <v>0</v>
      </c>
    </row>
    <row r="4641" spans="1:22" ht="12.75">
      <c r="B4641">
        <f t="shared" si="86"/>
      </c>
      <c r="G4641" t="s">
        <v>3</v>
      </c>
      <c r="H4641">
        <v>0</v>
      </c>
      <c r="I4641">
        <v>51</v>
      </c>
      <c r="J4641" s="2">
        <f>H4641/I4641</f>
        <v>0</v>
      </c>
      <c r="K4641">
        <v>0</v>
      </c>
      <c r="L4641">
        <v>0</v>
      </c>
      <c r="M4641">
        <v>0</v>
      </c>
      <c r="N4641">
        <v>0</v>
      </c>
      <c r="O4641">
        <v>0</v>
      </c>
      <c r="P4641">
        <v>0</v>
      </c>
      <c r="Q4641">
        <v>0</v>
      </c>
      <c r="R4641">
        <v>0</v>
      </c>
      <c r="S4641">
        <v>0</v>
      </c>
      <c r="T4641">
        <v>0</v>
      </c>
      <c r="U4641">
        <v>0</v>
      </c>
      <c r="V4641">
        <v>0</v>
      </c>
    </row>
    <row r="4642" spans="1:22" ht="12.75">
      <c r="B4642" t="str">
        <f t="shared" si="86"/>
        <v>3230District</v>
      </c>
      <c r="C4642">
        <v>3230</v>
      </c>
      <c r="D4642" t="s">
        <v>8</v>
      </c>
      <c r="G4642" t="s">
        <v>4</v>
      </c>
      <c r="H4642">
        <v>0</v>
      </c>
      <c r="I4642">
        <v>51</v>
      </c>
      <c r="J4642" s="2">
        <f>H4642/I4642</f>
        <v>0</v>
      </c>
      <c r="K4642">
        <v>0</v>
      </c>
      <c r="L4642">
        <v>0</v>
      </c>
      <c r="M4642">
        <v>0</v>
      </c>
      <c r="N4642">
        <v>0</v>
      </c>
      <c r="O4642">
        <v>0</v>
      </c>
      <c r="P4642">
        <v>0</v>
      </c>
      <c r="Q4642">
        <v>0</v>
      </c>
      <c r="R4642">
        <v>0</v>
      </c>
      <c r="S4642">
        <v>0</v>
      </c>
      <c r="T4642">
        <v>0</v>
      </c>
      <c r="U4642">
        <v>0</v>
      </c>
      <c r="V4642">
        <v>0</v>
      </c>
    </row>
    <row r="4643" spans="1:22" ht="12.75">
      <c r="B4643">
        <f t="shared" si="86"/>
      </c>
      <c r="G4643" t="s">
        <v>5</v>
      </c>
      <c r="H4643">
        <v>0</v>
      </c>
      <c r="I4643">
        <v>51</v>
      </c>
      <c r="J4643" s="2">
        <f>H4643/I4643</f>
        <v>0</v>
      </c>
      <c r="K4643">
        <v>0</v>
      </c>
      <c r="L4643">
        <v>0</v>
      </c>
      <c r="M4643">
        <v>0</v>
      </c>
      <c r="N4643">
        <v>0</v>
      </c>
      <c r="O4643">
        <v>0</v>
      </c>
      <c r="P4643">
        <v>0</v>
      </c>
      <c r="Q4643">
        <v>0</v>
      </c>
      <c r="R4643">
        <v>0</v>
      </c>
      <c r="S4643">
        <v>0</v>
      </c>
      <c r="T4643">
        <v>0</v>
      </c>
      <c r="U4643">
        <v>0</v>
      </c>
      <c r="V4643">
        <v>0</v>
      </c>
    </row>
    <row r="4644" spans="1:2" ht="12.75">
      <c r="B4644">
        <f t="shared" si="86"/>
      </c>
    </row>
    <row r="4645" spans="1:2" ht="12.75">
      <c r="A4645" t="s">
        <v>278</v>
      </c>
      <c r="B4645">
        <f t="shared" si="86"/>
      </c>
    </row>
    <row r="4646" spans="1:2" ht="12.75">
      <c r="B4646">
        <f t="shared" si="86"/>
      </c>
    </row>
    <row r="4647" spans="1:22" ht="12.75">
      <c r="B4647">
        <f t="shared" si="86"/>
      </c>
      <c r="G4647" t="s">
        <v>2</v>
      </c>
      <c r="H4647">
        <v>0</v>
      </c>
      <c r="I4647">
        <f>I4635+I4640</f>
        <v>96</v>
      </c>
      <c r="J4647" s="2">
        <f>H4647/I4647</f>
        <v>0</v>
      </c>
      <c r="K4647">
        <v>0</v>
      </c>
      <c r="L4647">
        <v>0</v>
      </c>
      <c r="M4647">
        <v>0</v>
      </c>
      <c r="N4647">
        <v>0</v>
      </c>
      <c r="O4647">
        <v>0</v>
      </c>
      <c r="P4647">
        <v>0</v>
      </c>
      <c r="Q4647">
        <v>0</v>
      </c>
      <c r="R4647">
        <v>0</v>
      </c>
      <c r="S4647">
        <v>0</v>
      </c>
      <c r="T4647">
        <v>0</v>
      </c>
      <c r="U4647">
        <v>0</v>
      </c>
      <c r="V4647">
        <v>0</v>
      </c>
    </row>
    <row r="4648" spans="1:22" ht="12.75">
      <c r="B4648">
        <f t="shared" si="86"/>
      </c>
      <c r="G4648" t="s">
        <v>3</v>
      </c>
      <c r="H4648">
        <v>0</v>
      </c>
      <c r="I4648">
        <f>I4636+I4641</f>
        <v>96</v>
      </c>
      <c r="J4648" s="2">
        <f>H4648/I4648</f>
        <v>0</v>
      </c>
      <c r="K4648">
        <v>0</v>
      </c>
      <c r="L4648">
        <v>0</v>
      </c>
      <c r="M4648">
        <v>0</v>
      </c>
      <c r="N4648">
        <v>0</v>
      </c>
      <c r="O4648">
        <v>0</v>
      </c>
      <c r="P4648">
        <v>0</v>
      </c>
      <c r="Q4648">
        <v>0</v>
      </c>
      <c r="R4648">
        <v>0</v>
      </c>
      <c r="S4648">
        <v>0</v>
      </c>
      <c r="T4648">
        <v>0</v>
      </c>
      <c r="U4648">
        <v>0</v>
      </c>
      <c r="V4648">
        <v>0</v>
      </c>
    </row>
    <row r="4649" spans="1:22" ht="12.75">
      <c r="B4649" t="str">
        <f t="shared" si="86"/>
        <v>YUMATotals:</v>
      </c>
      <c r="C4649" t="s">
        <v>203</v>
      </c>
      <c r="D4649" t="s">
        <v>9</v>
      </c>
      <c r="G4649" t="s">
        <v>4</v>
      </c>
      <c r="H4649">
        <v>0</v>
      </c>
      <c r="I4649">
        <f>I4637+I4642</f>
        <v>96</v>
      </c>
      <c r="J4649" s="2">
        <f>H4649/I4649</f>
        <v>0</v>
      </c>
      <c r="K4649">
        <v>0</v>
      </c>
      <c r="L4649">
        <v>0</v>
      </c>
      <c r="M4649">
        <v>0</v>
      </c>
      <c r="N4649">
        <v>0</v>
      </c>
      <c r="O4649">
        <v>0</v>
      </c>
      <c r="P4649">
        <v>0</v>
      </c>
      <c r="Q4649">
        <v>0</v>
      </c>
      <c r="R4649">
        <v>0</v>
      </c>
      <c r="S4649">
        <v>0</v>
      </c>
      <c r="T4649">
        <v>0</v>
      </c>
      <c r="U4649">
        <v>0</v>
      </c>
      <c r="V4649">
        <v>0</v>
      </c>
    </row>
    <row r="4650" spans="1:22" ht="12.75">
      <c r="B4650">
        <f t="shared" si="86"/>
      </c>
      <c r="G4650" t="s">
        <v>5</v>
      </c>
      <c r="H4650">
        <v>0</v>
      </c>
      <c r="I4650">
        <f>I4638+I4643</f>
        <v>96</v>
      </c>
      <c r="J4650" s="2">
        <f>H4650/I4650</f>
        <v>0</v>
      </c>
      <c r="K4650">
        <v>0</v>
      </c>
      <c r="L4650">
        <v>0</v>
      </c>
      <c r="M4650">
        <v>0</v>
      </c>
      <c r="N4650">
        <v>0</v>
      </c>
      <c r="O4650">
        <v>0</v>
      </c>
      <c r="P4650">
        <v>0</v>
      </c>
      <c r="Q4650">
        <v>0</v>
      </c>
      <c r="R4650">
        <v>0</v>
      </c>
      <c r="S4650">
        <v>0</v>
      </c>
      <c r="T4650">
        <v>0</v>
      </c>
      <c r="U4650">
        <v>0</v>
      </c>
      <c r="V4650">
        <v>0</v>
      </c>
    </row>
    <row r="4651" spans="1:2" ht="12.75">
      <c r="B4651">
        <f t="shared" si="86"/>
      </c>
    </row>
    <row r="4652" spans="1:2" ht="12.75">
      <c r="A4652" t="s">
        <v>279</v>
      </c>
      <c r="B4652">
        <f t="shared" si="86"/>
      </c>
    </row>
    <row r="4653" spans="1:2" ht="12.75">
      <c r="B4653">
        <f t="shared" si="86"/>
      </c>
    </row>
    <row r="4654" spans="1:22" ht="12.75">
      <c r="B4654">
        <f t="shared" si="86"/>
      </c>
      <c r="G4654" t="s">
        <v>2</v>
      </c>
      <c r="H4654">
        <v>506</v>
      </c>
      <c r="I4654">
        <f>I4647+I4628+I4609+I4585</f>
        <v>1983</v>
      </c>
      <c r="J4654" s="2">
        <f>H4654/I4654</f>
        <v>0.2551689359556228</v>
      </c>
      <c r="K4654">
        <v>5</v>
      </c>
      <c r="L4654">
        <v>1</v>
      </c>
      <c r="M4654">
        <v>34</v>
      </c>
      <c r="N4654">
        <v>25</v>
      </c>
      <c r="O4654">
        <v>2</v>
      </c>
      <c r="P4654">
        <v>1</v>
      </c>
      <c r="Q4654">
        <v>6</v>
      </c>
      <c r="R4654">
        <v>156</v>
      </c>
      <c r="S4654">
        <v>95</v>
      </c>
      <c r="T4654">
        <v>5</v>
      </c>
      <c r="U4654">
        <v>5</v>
      </c>
      <c r="V4654">
        <v>168</v>
      </c>
    </row>
    <row r="4655" spans="1:22" ht="12.75">
      <c r="B4655">
        <f t="shared" si="86"/>
      </c>
      <c r="G4655" t="s">
        <v>3</v>
      </c>
      <c r="H4655">
        <v>3</v>
      </c>
      <c r="I4655">
        <f>I4648+I4629+I4610+I4586</f>
        <v>1983</v>
      </c>
      <c r="J4655" s="2">
        <f>H4655/I4655</f>
        <v>0.0015128593040847202</v>
      </c>
      <c r="K4655">
        <v>0</v>
      </c>
      <c r="L4655">
        <v>0</v>
      </c>
      <c r="M4655">
        <v>0</v>
      </c>
      <c r="N4655">
        <v>0</v>
      </c>
      <c r="O4655">
        <v>1</v>
      </c>
      <c r="P4655">
        <v>0</v>
      </c>
      <c r="Q4655">
        <v>0</v>
      </c>
      <c r="R4655">
        <v>1</v>
      </c>
      <c r="S4655">
        <v>0</v>
      </c>
      <c r="T4655">
        <v>0</v>
      </c>
      <c r="U4655">
        <v>0</v>
      </c>
      <c r="V4655">
        <v>1</v>
      </c>
    </row>
    <row r="4656" spans="1:22" ht="12.75">
      <c r="B4656">
        <f t="shared" si="86"/>
      </c>
      <c r="G4656" t="s">
        <v>4</v>
      </c>
      <c r="H4656">
        <v>11</v>
      </c>
      <c r="I4656">
        <f>I4649+I4630+I4611+I4587</f>
        <v>1983</v>
      </c>
      <c r="J4656" s="2">
        <f>H4656/I4656</f>
        <v>0.005547150781643974</v>
      </c>
      <c r="K4656">
        <v>4</v>
      </c>
      <c r="L4656">
        <v>1</v>
      </c>
      <c r="M4656">
        <v>0</v>
      </c>
      <c r="N4656">
        <v>2</v>
      </c>
      <c r="O4656">
        <v>1</v>
      </c>
      <c r="P4656">
        <v>0</v>
      </c>
      <c r="Q4656">
        <v>1</v>
      </c>
      <c r="R4656">
        <v>1</v>
      </c>
      <c r="S4656">
        <v>1</v>
      </c>
      <c r="T4656">
        <v>0</v>
      </c>
      <c r="U4656">
        <v>0</v>
      </c>
      <c r="V4656">
        <v>0</v>
      </c>
    </row>
    <row r="4657" spans="1:22" ht="12.75">
      <c r="B4657" t="str">
        <f t="shared" si="86"/>
        <v>COLORADOBOCS</v>
      </c>
      <c r="C4657" t="s">
        <v>73</v>
      </c>
      <c r="D4657" t="s">
        <v>207</v>
      </c>
      <c r="G4657" t="s">
        <v>5</v>
      </c>
      <c r="H4657">
        <v>21</v>
      </c>
      <c r="I4657">
        <f>I4650+I4631+I4612+I4588</f>
        <v>1983</v>
      </c>
      <c r="J4657" s="2">
        <f>H4657/I4657</f>
        <v>0.01059001512859304</v>
      </c>
      <c r="K4657">
        <v>0</v>
      </c>
      <c r="L4657">
        <v>0</v>
      </c>
      <c r="M4657">
        <v>1</v>
      </c>
      <c r="N4657">
        <v>0</v>
      </c>
      <c r="O4657">
        <v>0</v>
      </c>
      <c r="P4657">
        <v>1</v>
      </c>
      <c r="Q4657">
        <v>0</v>
      </c>
      <c r="R4657">
        <v>8</v>
      </c>
      <c r="S4657">
        <v>11</v>
      </c>
      <c r="T4657">
        <v>0</v>
      </c>
      <c r="U4657">
        <v>0</v>
      </c>
      <c r="V4657">
        <v>0</v>
      </c>
    </row>
    <row r="4658" spans="1:2" ht="12.75">
      <c r="B4658">
        <f t="shared" si="86"/>
      </c>
    </row>
    <row r="4659" spans="1:4" ht="12.75">
      <c r="B4659" t="str">
        <f t="shared" si="86"/>
        <v>9030MOUNTAIN</v>
      </c>
      <c r="C4659">
        <v>9030</v>
      </c>
      <c r="D4659" t="s">
        <v>74</v>
      </c>
    </row>
    <row r="4660" spans="1:2" ht="12.75">
      <c r="A4660" t="s">
        <v>227</v>
      </c>
      <c r="B4660">
        <f t="shared" si="86"/>
      </c>
    </row>
    <row r="4661" spans="1:2" ht="12.75">
      <c r="B4661">
        <f t="shared" si="86"/>
      </c>
    </row>
    <row r="4662" spans="1:2" ht="12.75">
      <c r="A4662" t="s">
        <v>280</v>
      </c>
      <c r="B4662">
        <f aca="true" t="shared" si="87" ref="B4662:B4702">CONCATENATE(C4662,D4662,E4662)</f>
      </c>
    </row>
    <row r="4663" spans="1:2" ht="12.75">
      <c r="B4663">
        <f t="shared" si="87"/>
      </c>
    </row>
    <row r="4664" spans="1:22" ht="12.75">
      <c r="B4664">
        <f t="shared" si="87"/>
      </c>
      <c r="F4664" t="s">
        <v>6</v>
      </c>
      <c r="G4664" t="s">
        <v>2</v>
      </c>
      <c r="H4664">
        <v>16</v>
      </c>
      <c r="I4664">
        <v>13</v>
      </c>
      <c r="J4664" s="2">
        <f>H4664/I4664</f>
        <v>1.2307692307692308</v>
      </c>
      <c r="K4664">
        <v>1</v>
      </c>
      <c r="L4664">
        <v>0</v>
      </c>
      <c r="M4664">
        <v>0</v>
      </c>
      <c r="N4664">
        <v>2</v>
      </c>
      <c r="O4664">
        <v>0</v>
      </c>
      <c r="P4664">
        <v>0</v>
      </c>
      <c r="Q4664">
        <v>0</v>
      </c>
      <c r="R4664">
        <v>5</v>
      </c>
      <c r="S4664">
        <v>5</v>
      </c>
      <c r="T4664">
        <v>0</v>
      </c>
      <c r="U4664">
        <v>0</v>
      </c>
      <c r="V4664">
        <v>3</v>
      </c>
    </row>
    <row r="4665" spans="1:22" ht="12.75">
      <c r="B4665">
        <f t="shared" si="87"/>
      </c>
      <c r="G4665" t="s">
        <v>3</v>
      </c>
      <c r="H4665">
        <v>0</v>
      </c>
      <c r="I4665">
        <v>13</v>
      </c>
      <c r="J4665" s="2">
        <f>H4665/I4665</f>
        <v>0</v>
      </c>
      <c r="K4665">
        <v>0</v>
      </c>
      <c r="L4665">
        <v>0</v>
      </c>
      <c r="M4665">
        <v>0</v>
      </c>
      <c r="N4665">
        <v>0</v>
      </c>
      <c r="O4665">
        <v>0</v>
      </c>
      <c r="P4665">
        <v>0</v>
      </c>
      <c r="Q4665">
        <v>0</v>
      </c>
      <c r="R4665">
        <v>0</v>
      </c>
      <c r="S4665">
        <v>0</v>
      </c>
      <c r="T4665">
        <v>0</v>
      </c>
      <c r="U4665">
        <v>0</v>
      </c>
      <c r="V4665">
        <v>0</v>
      </c>
    </row>
    <row r="4666" spans="1:22" ht="12.75">
      <c r="B4666">
        <f t="shared" si="87"/>
      </c>
      <c r="G4666" t="s">
        <v>4</v>
      </c>
      <c r="H4666">
        <v>4</v>
      </c>
      <c r="I4666">
        <v>13</v>
      </c>
      <c r="J4666" s="2">
        <f>H4666/I4666</f>
        <v>0.3076923076923077</v>
      </c>
      <c r="K4666">
        <v>0</v>
      </c>
      <c r="L4666">
        <v>0</v>
      </c>
      <c r="M4666">
        <v>0</v>
      </c>
      <c r="N4666">
        <v>3</v>
      </c>
      <c r="O4666">
        <v>0</v>
      </c>
      <c r="P4666">
        <v>0</v>
      </c>
      <c r="Q4666">
        <v>0</v>
      </c>
      <c r="R4666">
        <v>0</v>
      </c>
      <c r="S4666">
        <v>0</v>
      </c>
      <c r="T4666">
        <v>0</v>
      </c>
      <c r="U4666">
        <v>0</v>
      </c>
      <c r="V4666">
        <v>1</v>
      </c>
    </row>
    <row r="4667" spans="1:22" ht="12.75">
      <c r="B4667">
        <f t="shared" si="87"/>
      </c>
      <c r="G4667" t="s">
        <v>5</v>
      </c>
      <c r="H4667">
        <v>0</v>
      </c>
      <c r="I4667">
        <v>13</v>
      </c>
      <c r="J4667" s="2">
        <f>H4667/I4667</f>
        <v>0</v>
      </c>
      <c r="K4667">
        <v>0</v>
      </c>
      <c r="L4667">
        <v>0</v>
      </c>
      <c r="M4667">
        <v>0</v>
      </c>
      <c r="N4667">
        <v>0</v>
      </c>
      <c r="O4667">
        <v>0</v>
      </c>
      <c r="P4667">
        <v>0</v>
      </c>
      <c r="Q4667">
        <v>0</v>
      </c>
      <c r="R4667">
        <v>0</v>
      </c>
      <c r="S4667">
        <v>0</v>
      </c>
      <c r="T4667">
        <v>0</v>
      </c>
      <c r="U4667">
        <v>0</v>
      </c>
      <c r="V4667">
        <v>0</v>
      </c>
    </row>
    <row r="4668" spans="1:2" ht="12.75">
      <c r="B4668">
        <f t="shared" si="87"/>
      </c>
    </row>
    <row r="4669" spans="1:22" ht="12.75">
      <c r="B4669">
        <f t="shared" si="87"/>
      </c>
      <c r="F4669" t="s">
        <v>7</v>
      </c>
      <c r="G4669" t="s">
        <v>2</v>
      </c>
      <c r="H4669">
        <v>21</v>
      </c>
      <c r="I4669">
        <v>171</v>
      </c>
      <c r="J4669" s="2">
        <f>H4669/I4669</f>
        <v>0.12280701754385964</v>
      </c>
      <c r="K4669">
        <v>0</v>
      </c>
      <c r="L4669">
        <v>0</v>
      </c>
      <c r="M4669">
        <v>0</v>
      </c>
      <c r="N4669">
        <v>0</v>
      </c>
      <c r="O4669">
        <v>0</v>
      </c>
      <c r="P4669">
        <v>1</v>
      </c>
      <c r="Q4669">
        <v>0</v>
      </c>
      <c r="R4669">
        <v>14</v>
      </c>
      <c r="S4669">
        <v>2</v>
      </c>
      <c r="T4669">
        <v>0</v>
      </c>
      <c r="U4669">
        <v>4</v>
      </c>
      <c r="V4669">
        <v>0</v>
      </c>
    </row>
    <row r="4670" spans="1:22" ht="12.75">
      <c r="B4670">
        <f t="shared" si="87"/>
      </c>
      <c r="G4670" t="s">
        <v>3</v>
      </c>
      <c r="H4670">
        <v>0</v>
      </c>
      <c r="I4670">
        <v>171</v>
      </c>
      <c r="J4670" s="2">
        <f>H4670/I4670</f>
        <v>0</v>
      </c>
      <c r="K4670">
        <v>0</v>
      </c>
      <c r="L4670">
        <v>0</v>
      </c>
      <c r="M4670">
        <v>0</v>
      </c>
      <c r="N4670">
        <v>0</v>
      </c>
      <c r="O4670">
        <v>0</v>
      </c>
      <c r="P4670">
        <v>0</v>
      </c>
      <c r="Q4670">
        <v>0</v>
      </c>
      <c r="R4670">
        <v>0</v>
      </c>
      <c r="S4670">
        <v>0</v>
      </c>
      <c r="T4670">
        <v>0</v>
      </c>
      <c r="U4670">
        <v>0</v>
      </c>
      <c r="V4670">
        <v>0</v>
      </c>
    </row>
    <row r="4671" spans="1:22" ht="12.75">
      <c r="B4671" t="str">
        <f t="shared" si="87"/>
        <v>9030District</v>
      </c>
      <c r="C4671">
        <v>9030</v>
      </c>
      <c r="D4671" t="s">
        <v>8</v>
      </c>
      <c r="G4671" t="s">
        <v>4</v>
      </c>
      <c r="H4671">
        <v>1</v>
      </c>
      <c r="I4671">
        <v>171</v>
      </c>
      <c r="J4671" s="2">
        <f>H4671/I4671</f>
        <v>0.005847953216374269</v>
      </c>
      <c r="K4671">
        <v>0</v>
      </c>
      <c r="L4671">
        <v>0</v>
      </c>
      <c r="M4671">
        <v>0</v>
      </c>
      <c r="N4671">
        <v>0</v>
      </c>
      <c r="O4671">
        <v>0</v>
      </c>
      <c r="P4671">
        <v>0</v>
      </c>
      <c r="Q4671">
        <v>0</v>
      </c>
      <c r="R4671">
        <v>0</v>
      </c>
      <c r="S4671">
        <v>0</v>
      </c>
      <c r="T4671">
        <v>0</v>
      </c>
      <c r="U4671">
        <v>1</v>
      </c>
      <c r="V4671">
        <v>0</v>
      </c>
    </row>
    <row r="4672" spans="1:22" ht="12.75">
      <c r="B4672">
        <f t="shared" si="87"/>
      </c>
      <c r="G4672" t="s">
        <v>5</v>
      </c>
      <c r="H4672">
        <v>0</v>
      </c>
      <c r="I4672">
        <v>171</v>
      </c>
      <c r="J4672" s="2">
        <f>H4672/I4672</f>
        <v>0</v>
      </c>
      <c r="K4672">
        <v>0</v>
      </c>
      <c r="L4672">
        <v>0</v>
      </c>
      <c r="M4672">
        <v>0</v>
      </c>
      <c r="N4672">
        <v>0</v>
      </c>
      <c r="O4672">
        <v>0</v>
      </c>
      <c r="P4672">
        <v>0</v>
      </c>
      <c r="Q4672">
        <v>0</v>
      </c>
      <c r="R4672">
        <v>0</v>
      </c>
      <c r="S4672">
        <v>0</v>
      </c>
      <c r="T4672">
        <v>0</v>
      </c>
      <c r="U4672">
        <v>0</v>
      </c>
      <c r="V4672">
        <v>0</v>
      </c>
    </row>
    <row r="4673" spans="1:2" ht="12.75">
      <c r="B4673">
        <f t="shared" si="87"/>
      </c>
    </row>
    <row r="4674" spans="1:2" ht="12.75">
      <c r="A4674" t="s">
        <v>281</v>
      </c>
      <c r="B4674">
        <f t="shared" si="87"/>
      </c>
    </row>
    <row r="4675" spans="1:2" ht="12.75">
      <c r="B4675">
        <f t="shared" si="87"/>
      </c>
    </row>
    <row r="4676" spans="1:22" ht="12.75">
      <c r="B4676">
        <f t="shared" si="87"/>
      </c>
      <c r="G4676" t="s">
        <v>2</v>
      </c>
      <c r="H4676">
        <v>37</v>
      </c>
      <c r="I4676">
        <f>I4664+I4669</f>
        <v>184</v>
      </c>
      <c r="J4676" s="2">
        <f>H4676/I4676</f>
        <v>0.20108695652173914</v>
      </c>
      <c r="K4676">
        <v>1</v>
      </c>
      <c r="L4676">
        <v>0</v>
      </c>
      <c r="M4676">
        <v>0</v>
      </c>
      <c r="N4676">
        <v>2</v>
      </c>
      <c r="O4676">
        <v>0</v>
      </c>
      <c r="P4676">
        <v>1</v>
      </c>
      <c r="Q4676">
        <v>0</v>
      </c>
      <c r="R4676">
        <v>19</v>
      </c>
      <c r="S4676">
        <v>7</v>
      </c>
      <c r="T4676">
        <v>0</v>
      </c>
      <c r="U4676">
        <v>4</v>
      </c>
      <c r="V4676">
        <v>3</v>
      </c>
    </row>
    <row r="4677" spans="1:22" ht="12.75">
      <c r="B4677">
        <f t="shared" si="87"/>
      </c>
      <c r="G4677" t="s">
        <v>3</v>
      </c>
      <c r="H4677">
        <v>0</v>
      </c>
      <c r="I4677">
        <f>I4665+I4670</f>
        <v>184</v>
      </c>
      <c r="J4677" s="2">
        <f>H4677/I4677</f>
        <v>0</v>
      </c>
      <c r="K4677">
        <v>0</v>
      </c>
      <c r="L4677">
        <v>0</v>
      </c>
      <c r="M4677">
        <v>0</v>
      </c>
      <c r="N4677">
        <v>0</v>
      </c>
      <c r="O4677">
        <v>0</v>
      </c>
      <c r="P4677">
        <v>0</v>
      </c>
      <c r="Q4677">
        <v>0</v>
      </c>
      <c r="R4677">
        <v>0</v>
      </c>
      <c r="S4677">
        <v>0</v>
      </c>
      <c r="T4677">
        <v>0</v>
      </c>
      <c r="U4677">
        <v>0</v>
      </c>
      <c r="V4677">
        <v>0</v>
      </c>
    </row>
    <row r="4678" spans="1:22" ht="12.75">
      <c r="B4678" t="str">
        <f t="shared" si="87"/>
        <v>9035CENTENNIAL</v>
      </c>
      <c r="C4678">
        <v>9035</v>
      </c>
      <c r="D4678" t="s">
        <v>53</v>
      </c>
      <c r="G4678" t="s">
        <v>4</v>
      </c>
      <c r="H4678">
        <v>5</v>
      </c>
      <c r="I4678">
        <f>I4666+I4671</f>
        <v>184</v>
      </c>
      <c r="J4678" s="2">
        <f>H4678/I4678</f>
        <v>0.02717391304347826</v>
      </c>
      <c r="K4678">
        <v>0</v>
      </c>
      <c r="L4678">
        <v>0</v>
      </c>
      <c r="M4678">
        <v>0</v>
      </c>
      <c r="N4678">
        <v>3</v>
      </c>
      <c r="O4678">
        <v>0</v>
      </c>
      <c r="P4678">
        <v>0</v>
      </c>
      <c r="Q4678">
        <v>0</v>
      </c>
      <c r="R4678">
        <v>0</v>
      </c>
      <c r="S4678">
        <v>0</v>
      </c>
      <c r="T4678">
        <v>0</v>
      </c>
      <c r="U4678">
        <v>1</v>
      </c>
      <c r="V4678">
        <v>1</v>
      </c>
    </row>
    <row r="4679" spans="1:22" ht="12.75">
      <c r="B4679">
        <f t="shared" si="87"/>
      </c>
      <c r="G4679" t="s">
        <v>5</v>
      </c>
      <c r="H4679">
        <v>0</v>
      </c>
      <c r="I4679">
        <f>I4667+I4672</f>
        <v>184</v>
      </c>
      <c r="J4679" s="2">
        <f>H4679/I4679</f>
        <v>0</v>
      </c>
      <c r="K4679">
        <v>0</v>
      </c>
      <c r="L4679">
        <v>0</v>
      </c>
      <c r="M4679">
        <v>0</v>
      </c>
      <c r="N4679">
        <v>0</v>
      </c>
      <c r="O4679">
        <v>0</v>
      </c>
      <c r="P4679">
        <v>0</v>
      </c>
      <c r="Q4679">
        <v>0</v>
      </c>
      <c r="R4679">
        <v>0</v>
      </c>
      <c r="S4679">
        <v>0</v>
      </c>
      <c r="T4679">
        <v>0</v>
      </c>
      <c r="U4679">
        <v>0</v>
      </c>
      <c r="V4679">
        <v>0</v>
      </c>
    </row>
    <row r="4680" spans="1:2" ht="12.75">
      <c r="B4680">
        <f t="shared" si="87"/>
      </c>
    </row>
    <row r="4681" spans="1:2" ht="12.75">
      <c r="A4681" t="s">
        <v>282</v>
      </c>
      <c r="B4681">
        <f t="shared" si="87"/>
      </c>
    </row>
    <row r="4682" spans="1:2" ht="12.75">
      <c r="B4682">
        <f t="shared" si="87"/>
      </c>
    </row>
    <row r="4683" spans="1:22" ht="12.75">
      <c r="B4683">
        <f t="shared" si="87"/>
      </c>
      <c r="F4683" t="s">
        <v>7</v>
      </c>
      <c r="G4683" t="s">
        <v>2</v>
      </c>
      <c r="H4683">
        <v>61</v>
      </c>
      <c r="I4683">
        <v>182</v>
      </c>
      <c r="J4683" s="2">
        <f>H4683/I4683</f>
        <v>0.33516483516483514</v>
      </c>
      <c r="K4683">
        <v>0</v>
      </c>
      <c r="L4683">
        <v>0</v>
      </c>
      <c r="M4683">
        <v>8</v>
      </c>
      <c r="N4683">
        <v>0</v>
      </c>
      <c r="O4683">
        <v>0</v>
      </c>
      <c r="P4683">
        <v>0</v>
      </c>
      <c r="Q4683">
        <v>0</v>
      </c>
      <c r="R4683">
        <v>24</v>
      </c>
      <c r="S4683">
        <v>0</v>
      </c>
      <c r="T4683">
        <v>4</v>
      </c>
      <c r="U4683">
        <v>0</v>
      </c>
      <c r="V4683">
        <v>25</v>
      </c>
    </row>
    <row r="4684" spans="1:22" ht="12.75">
      <c r="B4684">
        <f t="shared" si="87"/>
      </c>
      <c r="G4684" t="s">
        <v>3</v>
      </c>
      <c r="H4684">
        <v>0</v>
      </c>
      <c r="I4684">
        <v>182</v>
      </c>
      <c r="J4684" s="2">
        <f>H4684/I4684</f>
        <v>0</v>
      </c>
      <c r="K4684">
        <v>0</v>
      </c>
      <c r="L4684">
        <v>0</v>
      </c>
      <c r="M4684">
        <v>0</v>
      </c>
      <c r="N4684">
        <v>0</v>
      </c>
      <c r="O4684">
        <v>0</v>
      </c>
      <c r="P4684">
        <v>0</v>
      </c>
      <c r="Q4684">
        <v>0</v>
      </c>
      <c r="R4684">
        <v>0</v>
      </c>
      <c r="S4684">
        <v>0</v>
      </c>
      <c r="T4684">
        <v>0</v>
      </c>
      <c r="U4684">
        <v>0</v>
      </c>
      <c r="V4684">
        <v>0</v>
      </c>
    </row>
    <row r="4685" spans="1:22" ht="12.75">
      <c r="B4685" t="str">
        <f t="shared" si="87"/>
        <v>9035District</v>
      </c>
      <c r="C4685">
        <v>9035</v>
      </c>
      <c r="D4685" t="s">
        <v>8</v>
      </c>
      <c r="G4685" t="s">
        <v>4</v>
      </c>
      <c r="H4685">
        <v>0</v>
      </c>
      <c r="I4685">
        <v>182</v>
      </c>
      <c r="J4685" s="2">
        <f>H4685/I4685</f>
        <v>0</v>
      </c>
      <c r="K4685">
        <v>0</v>
      </c>
      <c r="L4685">
        <v>0</v>
      </c>
      <c r="M4685">
        <v>0</v>
      </c>
      <c r="N4685">
        <v>0</v>
      </c>
      <c r="O4685">
        <v>0</v>
      </c>
      <c r="P4685">
        <v>0</v>
      </c>
      <c r="Q4685">
        <v>0</v>
      </c>
      <c r="R4685">
        <v>0</v>
      </c>
      <c r="S4685">
        <v>0</v>
      </c>
      <c r="T4685">
        <v>0</v>
      </c>
      <c r="U4685">
        <v>0</v>
      </c>
      <c r="V4685">
        <v>0</v>
      </c>
    </row>
    <row r="4686" spans="1:22" ht="12.75">
      <c r="B4686">
        <f t="shared" si="87"/>
      </c>
      <c r="G4686" t="s">
        <v>5</v>
      </c>
      <c r="H4686">
        <v>0</v>
      </c>
      <c r="I4686">
        <v>182</v>
      </c>
      <c r="J4686" s="2">
        <f>H4686/I4686</f>
        <v>0</v>
      </c>
      <c r="K4686">
        <v>0</v>
      </c>
      <c r="L4686">
        <v>0</v>
      </c>
      <c r="M4686">
        <v>0</v>
      </c>
      <c r="N4686">
        <v>0</v>
      </c>
      <c r="O4686">
        <v>0</v>
      </c>
      <c r="P4686">
        <v>0</v>
      </c>
      <c r="Q4686">
        <v>0</v>
      </c>
      <c r="R4686">
        <v>0</v>
      </c>
      <c r="S4686">
        <v>0</v>
      </c>
      <c r="T4686">
        <v>0</v>
      </c>
      <c r="U4686">
        <v>0</v>
      </c>
      <c r="V4686">
        <v>0</v>
      </c>
    </row>
    <row r="4687" spans="1:2" ht="12.75">
      <c r="B4687">
        <f t="shared" si="87"/>
      </c>
    </row>
    <row r="4688" spans="1:2" ht="12.75">
      <c r="A4688" t="s">
        <v>283</v>
      </c>
      <c r="B4688">
        <f t="shared" si="87"/>
      </c>
    </row>
    <row r="4689" spans="1:2" ht="12.75">
      <c r="B4689">
        <f t="shared" si="87"/>
      </c>
    </row>
    <row r="4690" spans="1:22" ht="12.75">
      <c r="B4690">
        <f t="shared" si="87"/>
      </c>
      <c r="G4690" t="s">
        <v>2</v>
      </c>
      <c r="H4690">
        <v>61</v>
      </c>
      <c r="I4690">
        <f>I4683</f>
        <v>182</v>
      </c>
      <c r="J4690" s="2">
        <f>H4690/I4690</f>
        <v>0.33516483516483514</v>
      </c>
      <c r="K4690">
        <v>0</v>
      </c>
      <c r="L4690">
        <v>0</v>
      </c>
      <c r="M4690">
        <v>8</v>
      </c>
      <c r="N4690">
        <v>0</v>
      </c>
      <c r="O4690">
        <v>0</v>
      </c>
      <c r="P4690">
        <v>0</v>
      </c>
      <c r="Q4690">
        <v>0</v>
      </c>
      <c r="R4690">
        <v>24</v>
      </c>
      <c r="S4690">
        <v>0</v>
      </c>
      <c r="T4690">
        <v>4</v>
      </c>
      <c r="U4690">
        <v>0</v>
      </c>
      <c r="V4690">
        <v>25</v>
      </c>
    </row>
    <row r="4691" spans="1:22" ht="12.75">
      <c r="B4691">
        <f t="shared" si="87"/>
      </c>
      <c r="G4691" t="s">
        <v>3</v>
      </c>
      <c r="H4691">
        <v>0</v>
      </c>
      <c r="I4691">
        <f>I4684</f>
        <v>182</v>
      </c>
      <c r="J4691" s="2">
        <f>H4691/I4691</f>
        <v>0</v>
      </c>
      <c r="K4691">
        <v>0</v>
      </c>
      <c r="L4691">
        <v>0</v>
      </c>
      <c r="M4691">
        <v>0</v>
      </c>
      <c r="N4691">
        <v>0</v>
      </c>
      <c r="O4691">
        <v>0</v>
      </c>
      <c r="P4691">
        <v>0</v>
      </c>
      <c r="Q4691">
        <v>0</v>
      </c>
      <c r="R4691">
        <v>0</v>
      </c>
      <c r="S4691">
        <v>0</v>
      </c>
      <c r="T4691">
        <v>0</v>
      </c>
      <c r="U4691">
        <v>0</v>
      </c>
      <c r="V4691">
        <v>0</v>
      </c>
    </row>
    <row r="4692" spans="1:22" ht="12.75">
      <c r="B4692" t="str">
        <f t="shared" si="87"/>
        <v>9130EXPEDITIONARY</v>
      </c>
      <c r="C4692">
        <v>9130</v>
      </c>
      <c r="D4692" t="s">
        <v>208</v>
      </c>
      <c r="G4692" t="s">
        <v>4</v>
      </c>
      <c r="H4692">
        <v>0</v>
      </c>
      <c r="I4692">
        <f>I4685</f>
        <v>182</v>
      </c>
      <c r="J4692" s="2">
        <f>H4692/I4692</f>
        <v>0</v>
      </c>
      <c r="K4692">
        <v>0</v>
      </c>
      <c r="L4692">
        <v>0</v>
      </c>
      <c r="M4692">
        <v>0</v>
      </c>
      <c r="N4692">
        <v>0</v>
      </c>
      <c r="O4692">
        <v>0</v>
      </c>
      <c r="P4692">
        <v>0</v>
      </c>
      <c r="Q4692">
        <v>0</v>
      </c>
      <c r="R4692">
        <v>0</v>
      </c>
      <c r="S4692">
        <v>0</v>
      </c>
      <c r="T4692">
        <v>0</v>
      </c>
      <c r="U4692">
        <v>0</v>
      </c>
      <c r="V4692">
        <v>0</v>
      </c>
    </row>
    <row r="4693" spans="1:22" ht="12.75">
      <c r="B4693">
        <f t="shared" si="87"/>
      </c>
      <c r="G4693" t="s">
        <v>5</v>
      </c>
      <c r="H4693">
        <v>0</v>
      </c>
      <c r="I4693">
        <f>I4686</f>
        <v>182</v>
      </c>
      <c r="J4693" s="2">
        <f>H4693/I4693</f>
        <v>0</v>
      </c>
      <c r="K4693">
        <v>0</v>
      </c>
      <c r="L4693">
        <v>0</v>
      </c>
      <c r="M4693">
        <v>0</v>
      </c>
      <c r="N4693">
        <v>0</v>
      </c>
      <c r="O4693">
        <v>0</v>
      </c>
      <c r="P4693">
        <v>0</v>
      </c>
      <c r="Q4693">
        <v>0</v>
      </c>
      <c r="R4693">
        <v>0</v>
      </c>
      <c r="S4693">
        <v>0</v>
      </c>
      <c r="T4693">
        <v>0</v>
      </c>
      <c r="U4693">
        <v>0</v>
      </c>
      <c r="V4693">
        <v>0</v>
      </c>
    </row>
    <row r="4694" spans="1:2" ht="12.75">
      <c r="B4694">
        <f t="shared" si="87"/>
      </c>
    </row>
    <row r="4695" spans="1:2" ht="12.75">
      <c r="A4695" t="s">
        <v>284</v>
      </c>
      <c r="B4695">
        <f t="shared" si="87"/>
      </c>
    </row>
    <row r="4696" spans="1:2" ht="12.75">
      <c r="B4696">
        <f t="shared" si="87"/>
      </c>
    </row>
    <row r="4697" spans="1:22" ht="12.75">
      <c r="B4697">
        <f t="shared" si="87"/>
      </c>
      <c r="F4697" t="s">
        <v>7</v>
      </c>
      <c r="G4697" t="s">
        <v>2</v>
      </c>
      <c r="H4697">
        <v>24</v>
      </c>
      <c r="I4697">
        <v>357</v>
      </c>
      <c r="J4697" s="2">
        <f>H4697/I4697</f>
        <v>0.06722689075630252</v>
      </c>
      <c r="K4697">
        <v>0</v>
      </c>
      <c r="L4697">
        <v>3</v>
      </c>
      <c r="M4697">
        <v>0</v>
      </c>
      <c r="N4697">
        <v>10</v>
      </c>
      <c r="O4697">
        <v>1</v>
      </c>
      <c r="P4697">
        <v>0</v>
      </c>
      <c r="Q4697">
        <v>0</v>
      </c>
      <c r="R4697">
        <v>5</v>
      </c>
      <c r="S4697">
        <v>0</v>
      </c>
      <c r="T4697">
        <v>0</v>
      </c>
      <c r="U4697">
        <v>0</v>
      </c>
      <c r="V4697">
        <v>5</v>
      </c>
    </row>
    <row r="4698" spans="1:22" ht="12.75">
      <c r="B4698">
        <f t="shared" si="87"/>
      </c>
      <c r="G4698" t="s">
        <v>3</v>
      </c>
      <c r="H4698">
        <v>0</v>
      </c>
      <c r="I4698">
        <v>357</v>
      </c>
      <c r="J4698" s="2">
        <f>H4698/I4698</f>
        <v>0</v>
      </c>
      <c r="K4698">
        <v>0</v>
      </c>
      <c r="L4698">
        <v>0</v>
      </c>
      <c r="M4698">
        <v>0</v>
      </c>
      <c r="N4698">
        <v>0</v>
      </c>
      <c r="O4698">
        <v>0</v>
      </c>
      <c r="P4698">
        <v>0</v>
      </c>
      <c r="Q4698">
        <v>0</v>
      </c>
      <c r="R4698">
        <v>0</v>
      </c>
      <c r="S4698">
        <v>0</v>
      </c>
      <c r="T4698">
        <v>0</v>
      </c>
      <c r="U4698">
        <v>0</v>
      </c>
      <c r="V4698">
        <v>0</v>
      </c>
    </row>
    <row r="4699" spans="1:22" ht="12.75">
      <c r="B4699" t="str">
        <f t="shared" si="87"/>
        <v>9130 District Totals:</v>
      </c>
      <c r="C4699" t="s">
        <v>229</v>
      </c>
      <c r="G4699" t="s">
        <v>4</v>
      </c>
      <c r="H4699">
        <v>2</v>
      </c>
      <c r="I4699">
        <v>357</v>
      </c>
      <c r="J4699" s="2">
        <f>H4699/I4699</f>
        <v>0.0056022408963585435</v>
      </c>
      <c r="K4699">
        <v>0</v>
      </c>
      <c r="L4699">
        <v>0</v>
      </c>
      <c r="M4699">
        <v>0</v>
      </c>
      <c r="N4699">
        <v>0</v>
      </c>
      <c r="O4699">
        <v>1</v>
      </c>
      <c r="P4699">
        <v>0</v>
      </c>
      <c r="Q4699">
        <v>0</v>
      </c>
      <c r="R4699">
        <v>0</v>
      </c>
      <c r="S4699">
        <v>1</v>
      </c>
      <c r="T4699">
        <v>0</v>
      </c>
      <c r="U4699">
        <v>0</v>
      </c>
      <c r="V4699">
        <v>0</v>
      </c>
    </row>
    <row r="4700" spans="1:22" ht="12.75">
      <c r="B4700">
        <f t="shared" si="87"/>
      </c>
      <c r="G4700" t="s">
        <v>5</v>
      </c>
      <c r="H4700">
        <v>8</v>
      </c>
      <c r="I4700">
        <v>357</v>
      </c>
      <c r="J4700" s="2">
        <f>H4700/I4700</f>
        <v>0.022408963585434174</v>
      </c>
      <c r="K4700">
        <v>1</v>
      </c>
      <c r="L4700">
        <v>0</v>
      </c>
      <c r="M4700">
        <v>5</v>
      </c>
      <c r="N4700">
        <v>0</v>
      </c>
      <c r="O4700">
        <v>0</v>
      </c>
      <c r="P4700">
        <v>0</v>
      </c>
      <c r="Q4700">
        <v>0</v>
      </c>
      <c r="R4700">
        <v>1</v>
      </c>
      <c r="S4700">
        <v>1</v>
      </c>
      <c r="T4700">
        <v>0</v>
      </c>
      <c r="U4700">
        <v>0</v>
      </c>
      <c r="V4700">
        <v>0</v>
      </c>
    </row>
    <row r="4701" spans="1:2" ht="12.75">
      <c r="B4701">
        <f t="shared" si="87"/>
      </c>
    </row>
    <row r="4702" spans="1:2" ht="12.75">
      <c r="A4702" t="s">
        <v>229</v>
      </c>
      <c r="B4702">
        <f t="shared" si="87"/>
      </c>
    </row>
    <row r="4703" spans="1:2" ht="12.75">
      <c r="B4703">
        <f aca="true" t="shared" si="88" ref="B4703:B4742">CONCATENATE(C4703,D4703,E4703)</f>
      </c>
    </row>
    <row r="4704" spans="1:22" ht="12.75">
      <c r="B4704">
        <f t="shared" si="88"/>
      </c>
      <c r="G4704" t="s">
        <v>2</v>
      </c>
      <c r="H4704">
        <v>24</v>
      </c>
      <c r="I4704">
        <f>I4697</f>
        <v>357</v>
      </c>
      <c r="J4704" s="2">
        <f>H4704/I4704</f>
        <v>0.06722689075630252</v>
      </c>
      <c r="K4704">
        <v>0</v>
      </c>
      <c r="L4704">
        <v>3</v>
      </c>
      <c r="M4704">
        <v>0</v>
      </c>
      <c r="N4704">
        <v>10</v>
      </c>
      <c r="O4704">
        <v>1</v>
      </c>
      <c r="P4704">
        <v>0</v>
      </c>
      <c r="Q4704">
        <v>0</v>
      </c>
      <c r="R4704">
        <v>5</v>
      </c>
      <c r="S4704">
        <v>0</v>
      </c>
      <c r="T4704">
        <v>0</v>
      </c>
      <c r="U4704">
        <v>0</v>
      </c>
      <c r="V4704">
        <v>5</v>
      </c>
    </row>
    <row r="4705" spans="1:22" ht="12.75">
      <c r="B4705">
        <f t="shared" si="88"/>
      </c>
      <c r="G4705" t="s">
        <v>3</v>
      </c>
      <c r="H4705">
        <v>0</v>
      </c>
      <c r="I4705">
        <f>I4698</f>
        <v>357</v>
      </c>
      <c r="J4705" s="2">
        <f>H4705/I4705</f>
        <v>0</v>
      </c>
      <c r="K4705">
        <v>0</v>
      </c>
      <c r="L4705">
        <v>0</v>
      </c>
      <c r="M4705">
        <v>0</v>
      </c>
      <c r="N4705">
        <v>0</v>
      </c>
      <c r="O4705">
        <v>0</v>
      </c>
      <c r="P4705">
        <v>0</v>
      </c>
      <c r="Q4705">
        <v>0</v>
      </c>
      <c r="R4705">
        <v>0</v>
      </c>
      <c r="S4705">
        <v>0</v>
      </c>
      <c r="T4705">
        <v>0</v>
      </c>
      <c r="U4705">
        <v>0</v>
      </c>
      <c r="V4705">
        <v>0</v>
      </c>
    </row>
    <row r="4706" spans="1:22" ht="12.75">
      <c r="B4706" t="str">
        <f t="shared" si="88"/>
        <v>9150 SANTA FE TRAIL BOCES</v>
      </c>
      <c r="C4706" t="s">
        <v>228</v>
      </c>
      <c r="G4706" t="s">
        <v>4</v>
      </c>
      <c r="H4706">
        <v>2</v>
      </c>
      <c r="I4706">
        <f>I4699</f>
        <v>357</v>
      </c>
      <c r="J4706" s="2">
        <f>H4706/I4706</f>
        <v>0.0056022408963585435</v>
      </c>
      <c r="K4706">
        <v>0</v>
      </c>
      <c r="L4706">
        <v>0</v>
      </c>
      <c r="M4706">
        <v>0</v>
      </c>
      <c r="N4706">
        <v>0</v>
      </c>
      <c r="O4706">
        <v>1</v>
      </c>
      <c r="P4706">
        <v>0</v>
      </c>
      <c r="Q4706">
        <v>0</v>
      </c>
      <c r="R4706">
        <v>0</v>
      </c>
      <c r="S4706">
        <v>1</v>
      </c>
      <c r="T4706">
        <v>0</v>
      </c>
      <c r="U4706">
        <v>0</v>
      </c>
      <c r="V4706">
        <v>0</v>
      </c>
    </row>
    <row r="4707" spans="1:22" ht="12.75">
      <c r="B4707">
        <f t="shared" si="88"/>
      </c>
      <c r="G4707" t="s">
        <v>5</v>
      </c>
      <c r="H4707">
        <v>8</v>
      </c>
      <c r="I4707">
        <f>I4700</f>
        <v>357</v>
      </c>
      <c r="J4707" s="2">
        <f>H4707/I4707</f>
        <v>0.022408963585434174</v>
      </c>
      <c r="K4707">
        <v>1</v>
      </c>
      <c r="L4707">
        <v>0</v>
      </c>
      <c r="M4707">
        <v>5</v>
      </c>
      <c r="N4707">
        <v>0</v>
      </c>
      <c r="O4707">
        <v>0</v>
      </c>
      <c r="P4707">
        <v>0</v>
      </c>
      <c r="Q4707">
        <v>0</v>
      </c>
      <c r="R4707">
        <v>1</v>
      </c>
      <c r="S4707">
        <v>1</v>
      </c>
      <c r="T4707">
        <v>0</v>
      </c>
      <c r="U4707">
        <v>0</v>
      </c>
      <c r="V4707">
        <v>0</v>
      </c>
    </row>
    <row r="4708" spans="1:2" ht="12.75">
      <c r="B4708">
        <f t="shared" si="88"/>
      </c>
    </row>
    <row r="4709" spans="1:2" ht="12.75">
      <c r="A4709" t="s">
        <v>667</v>
      </c>
      <c r="B4709">
        <f t="shared" si="88"/>
      </c>
    </row>
    <row r="4710" spans="1:2" ht="12.75">
      <c r="B4710">
        <f t="shared" si="88"/>
      </c>
    </row>
    <row r="4711" spans="1:22" ht="12.75">
      <c r="B4711">
        <f t="shared" si="88"/>
      </c>
      <c r="G4711" t="s">
        <v>2</v>
      </c>
      <c r="H4711">
        <v>122</v>
      </c>
      <c r="I4711">
        <f>I4704+I4690+I4676</f>
        <v>723</v>
      </c>
      <c r="J4711" s="2">
        <f>H4711/I4711</f>
        <v>0.16874135546334718</v>
      </c>
      <c r="K4711">
        <v>1</v>
      </c>
      <c r="L4711">
        <v>3</v>
      </c>
      <c r="M4711">
        <v>8</v>
      </c>
      <c r="N4711">
        <v>12</v>
      </c>
      <c r="O4711">
        <v>1</v>
      </c>
      <c r="P4711">
        <v>1</v>
      </c>
      <c r="Q4711">
        <v>0</v>
      </c>
      <c r="R4711">
        <v>48</v>
      </c>
      <c r="S4711">
        <v>7</v>
      </c>
      <c r="T4711">
        <v>4</v>
      </c>
      <c r="U4711">
        <v>4</v>
      </c>
      <c r="V4711">
        <v>33</v>
      </c>
    </row>
    <row r="4712" spans="1:22" ht="12.75">
      <c r="B4712">
        <f t="shared" si="88"/>
      </c>
      <c r="G4712" t="s">
        <v>3</v>
      </c>
      <c r="H4712">
        <v>0</v>
      </c>
      <c r="I4712">
        <f>I4705+I4691+I4677</f>
        <v>723</v>
      </c>
      <c r="J4712" s="2">
        <f>H4712/I4712</f>
        <v>0</v>
      </c>
      <c r="K4712">
        <v>0</v>
      </c>
      <c r="L4712">
        <v>0</v>
      </c>
      <c r="M4712">
        <v>0</v>
      </c>
      <c r="N4712">
        <v>0</v>
      </c>
      <c r="O4712">
        <v>0</v>
      </c>
      <c r="P4712">
        <v>0</v>
      </c>
      <c r="Q4712">
        <v>0</v>
      </c>
      <c r="R4712">
        <v>0</v>
      </c>
      <c r="S4712">
        <v>0</v>
      </c>
      <c r="T4712">
        <v>0</v>
      </c>
      <c r="U4712">
        <v>0</v>
      </c>
      <c r="V4712">
        <v>0</v>
      </c>
    </row>
    <row r="4713" spans="1:22" ht="12.75">
      <c r="B4713">
        <f t="shared" si="88"/>
      </c>
      <c r="G4713" t="s">
        <v>4</v>
      </c>
      <c r="H4713">
        <v>7</v>
      </c>
      <c r="I4713">
        <f>I4706+I4692+I4678</f>
        <v>723</v>
      </c>
      <c r="J4713" s="2">
        <f>H4713/I4713</f>
        <v>0.009681881051175657</v>
      </c>
      <c r="K4713">
        <v>0</v>
      </c>
      <c r="L4713">
        <v>0</v>
      </c>
      <c r="M4713">
        <v>0</v>
      </c>
      <c r="N4713">
        <v>3</v>
      </c>
      <c r="O4713">
        <v>1</v>
      </c>
      <c r="P4713">
        <v>0</v>
      </c>
      <c r="Q4713">
        <v>0</v>
      </c>
      <c r="R4713">
        <v>0</v>
      </c>
      <c r="S4713">
        <v>1</v>
      </c>
      <c r="T4713">
        <v>0</v>
      </c>
      <c r="U4713">
        <v>1</v>
      </c>
      <c r="V4713">
        <v>1</v>
      </c>
    </row>
    <row r="4714" spans="1:22" ht="12.75">
      <c r="B4714">
        <f t="shared" si="88"/>
      </c>
      <c r="G4714" t="s">
        <v>5</v>
      </c>
      <c r="H4714">
        <v>8</v>
      </c>
      <c r="I4714">
        <f>I4707+I4693+I4679</f>
        <v>723</v>
      </c>
      <c r="J4714" s="2">
        <f>H4714/I4714</f>
        <v>0.011065006915629323</v>
      </c>
      <c r="K4714">
        <v>1</v>
      </c>
      <c r="L4714">
        <v>0</v>
      </c>
      <c r="M4714">
        <v>5</v>
      </c>
      <c r="N4714">
        <v>0</v>
      </c>
      <c r="O4714">
        <v>0</v>
      </c>
      <c r="P4714">
        <v>0</v>
      </c>
      <c r="Q4714">
        <v>0</v>
      </c>
      <c r="R4714">
        <v>1</v>
      </c>
      <c r="S4714">
        <v>1</v>
      </c>
      <c r="T4714">
        <v>0</v>
      </c>
      <c r="U4714">
        <v>0</v>
      </c>
      <c r="V4714">
        <v>0</v>
      </c>
    </row>
    <row r="4715" spans="1:3" ht="12.75">
      <c r="B4715" t="str">
        <f t="shared" si="88"/>
        <v>REPORT TOTALS</v>
      </c>
      <c r="C4715" t="s">
        <v>226</v>
      </c>
    </row>
    <row r="4716" spans="1:2" ht="12.75">
      <c r="B4716">
        <f t="shared" si="88"/>
      </c>
    </row>
    <row r="4717" spans="1:2" ht="12.75">
      <c r="B4717">
        <f t="shared" si="88"/>
      </c>
    </row>
    <row r="4718" spans="1:2" ht="12.75">
      <c r="A4718" t="s">
        <v>226</v>
      </c>
      <c r="B4718">
        <f t="shared" si="88"/>
      </c>
    </row>
    <row r="4719" spans="1:2" ht="12.75">
      <c r="B4719">
        <f t="shared" si="88"/>
      </c>
    </row>
    <row r="4720" spans="1:22" ht="12.75">
      <c r="B4720">
        <f t="shared" si="88"/>
      </c>
      <c r="G4720" t="s">
        <v>2</v>
      </c>
      <c r="H4720">
        <v>119645</v>
      </c>
      <c r="I4720">
        <f>I4714+I4654+I4557+I4275+I4169+I4114+I4079+I4030+I3976+I3941+I3858+I3775+I3697+I3579+I3487+I3452+I3403+I3344+I3285+I3038+I2979+I2896+I2861+I2831+I2753+I2651+I2578+I2443+I2360+I2277+I2242+I2120+I2069+I2034+I2004+I1950+I1926+I1897+I1839+I1810+I1728+I1651+I1296+I1176+I1142+I1108+I1074+I1040+I1006+I972+I938+I880+I803+I769+I716+I658+I600+I547+I432+I398+I230+I177</f>
        <v>794283</v>
      </c>
      <c r="J4720" s="2">
        <f>H4720/I4720</f>
        <v>0.15063270899666745</v>
      </c>
      <c r="K4720">
        <v>3509</v>
      </c>
      <c r="L4720">
        <v>1252</v>
      </c>
      <c r="M4720">
        <v>1740</v>
      </c>
      <c r="N4720">
        <v>3303</v>
      </c>
      <c r="O4720">
        <v>812</v>
      </c>
      <c r="P4720">
        <v>849</v>
      </c>
      <c r="Q4720">
        <v>133</v>
      </c>
      <c r="R4720">
        <v>26485</v>
      </c>
      <c r="S4720">
        <v>22121</v>
      </c>
      <c r="T4720">
        <v>1007</v>
      </c>
      <c r="U4720">
        <v>1548</v>
      </c>
      <c r="V4720">
        <v>47018</v>
      </c>
    </row>
    <row r="4721" spans="1:22" ht="12.75">
      <c r="B4721" t="str">
        <f t="shared" si="88"/>
        <v>_x000C_</v>
      </c>
      <c r="D4721" t="s">
        <v>10</v>
      </c>
      <c r="G4721" t="s">
        <v>3</v>
      </c>
      <c r="H4721">
        <v>2456</v>
      </c>
      <c r="I4721">
        <v>794283</v>
      </c>
      <c r="J4721" s="2">
        <f>H4721/I4721</f>
        <v>0.0030920968974534266</v>
      </c>
      <c r="K4721">
        <v>663</v>
      </c>
      <c r="L4721">
        <v>65</v>
      </c>
      <c r="M4721">
        <v>1</v>
      </c>
      <c r="N4721">
        <v>62</v>
      </c>
      <c r="O4721">
        <v>432</v>
      </c>
      <c r="P4721">
        <v>26</v>
      </c>
      <c r="Q4721">
        <v>31</v>
      </c>
      <c r="R4721">
        <v>178</v>
      </c>
      <c r="S4721">
        <v>410</v>
      </c>
      <c r="T4721">
        <v>42</v>
      </c>
      <c r="U4721">
        <v>66</v>
      </c>
      <c r="V4721">
        <v>341</v>
      </c>
    </row>
    <row r="4722" spans="1:22" ht="12.75">
      <c r="B4722">
        <f t="shared" si="88"/>
      </c>
      <c r="G4722" t="s">
        <v>4</v>
      </c>
      <c r="H4722">
        <v>10614</v>
      </c>
      <c r="I4722">
        <v>794283</v>
      </c>
      <c r="J4722" s="2">
        <f>H4722/I4722</f>
        <v>0.013362995305199785</v>
      </c>
      <c r="K4722">
        <v>2004</v>
      </c>
      <c r="L4722">
        <v>550</v>
      </c>
      <c r="M4722">
        <v>212</v>
      </c>
      <c r="N4722">
        <v>521</v>
      </c>
      <c r="O4722">
        <v>402</v>
      </c>
      <c r="P4722">
        <v>192</v>
      </c>
      <c r="Q4722">
        <v>56</v>
      </c>
      <c r="R4722">
        <v>289</v>
      </c>
      <c r="S4722">
        <v>1602</v>
      </c>
      <c r="T4722">
        <v>173</v>
      </c>
      <c r="U4722">
        <v>69</v>
      </c>
      <c r="V4722">
        <v>2750</v>
      </c>
    </row>
    <row r="4723" spans="1:22" ht="12.75">
      <c r="B4723">
        <f t="shared" si="88"/>
      </c>
      <c r="G4723" t="s">
        <v>5</v>
      </c>
      <c r="H4723">
        <v>5982</v>
      </c>
      <c r="I4723">
        <v>794283</v>
      </c>
      <c r="J4723" s="2">
        <f>H4723/I4723</f>
        <v>0.007531320700556351</v>
      </c>
      <c r="K4723">
        <v>89</v>
      </c>
      <c r="L4723">
        <v>25</v>
      </c>
      <c r="M4723">
        <v>356</v>
      </c>
      <c r="N4723">
        <v>62</v>
      </c>
      <c r="O4723">
        <v>11</v>
      </c>
      <c r="P4723">
        <v>11</v>
      </c>
      <c r="Q4723">
        <v>9</v>
      </c>
      <c r="R4723">
        <v>1337</v>
      </c>
      <c r="S4723">
        <v>834</v>
      </c>
      <c r="T4723">
        <v>176</v>
      </c>
      <c r="U4723">
        <v>73</v>
      </c>
      <c r="V4723">
        <v>2443</v>
      </c>
    </row>
    <row r="4724" ht="12.75">
      <c r="B4724">
        <f t="shared" si="88"/>
      </c>
    </row>
    <row r="4725" spans="1:2" ht="12.75">
      <c r="B4725">
        <f t="shared" si="88"/>
      </c>
    </row>
    <row r="4726" spans="1:2" ht="12.75">
      <c r="B4726">
        <f t="shared" si="88"/>
      </c>
    </row>
    <row r="4727" spans="1:2" ht="12.75">
      <c r="B4727">
        <f t="shared" si="88"/>
      </c>
    </row>
    <row r="4728" spans="1:2" ht="12.75">
      <c r="B4728">
        <f t="shared" si="88"/>
      </c>
    </row>
    <row r="4729" spans="1:2" ht="12.75">
      <c r="B4729">
        <f t="shared" si="88"/>
      </c>
    </row>
    <row r="4730" spans="1:2" ht="12.75">
      <c r="B4730">
        <f t="shared" si="88"/>
      </c>
    </row>
    <row r="4731" spans="1:2" ht="12.75">
      <c r="B4731">
        <f t="shared" si="88"/>
      </c>
    </row>
    <row r="4732" spans="1:2" ht="12.75">
      <c r="B4732">
        <f t="shared" si="88"/>
      </c>
    </row>
    <row r="4733" spans="1:2" ht="12.75">
      <c r="B4733">
        <f t="shared" si="88"/>
      </c>
    </row>
    <row r="4734" spans="1:2" ht="12.75">
      <c r="B4734">
        <f t="shared" si="88"/>
      </c>
    </row>
    <row r="4735" spans="1:2" ht="12.75">
      <c r="B4735">
        <f t="shared" si="88"/>
      </c>
    </row>
    <row r="4736" spans="1:2" ht="12.75">
      <c r="B4736">
        <f t="shared" si="88"/>
      </c>
    </row>
    <row r="4737" spans="1:2" ht="12.75">
      <c r="B4737">
        <f t="shared" si="88"/>
      </c>
    </row>
    <row r="4738" spans="1:2" ht="12.75">
      <c r="B4738">
        <f t="shared" si="88"/>
      </c>
    </row>
    <row r="4739" spans="1:2" ht="12.75">
      <c r="B4739">
        <f t="shared" si="88"/>
      </c>
    </row>
    <row r="4740" spans="1:2" ht="12.75">
      <c r="B4740">
        <f t="shared" si="88"/>
      </c>
    </row>
    <row r="4741" spans="1:2" ht="12.75">
      <c r="B4741">
        <f t="shared" si="88"/>
      </c>
    </row>
    <row r="4742" ht="12.75">
      <c r="B4742">
        <f t="shared" si="88"/>
      </c>
    </row>
    <row r="4743" ht="12.75">
      <c r="B4743">
        <f>CONCATENATE(C4743,D4743,E4743)</f>
      </c>
    </row>
    <row r="4744" ht="12.75">
      <c r="B4744">
        <f>CONCATENATE(C4744,D4744,E4744)</f>
      </c>
    </row>
    <row r="4745" ht="12.75"/>
    <row r="4746" ht="12.75"/>
    <row r="4747" ht="12.75"/>
  </sheetData>
  <mergeCells count="2">
    <mergeCell ref="A1:V1"/>
    <mergeCell ref="A2:V2"/>
  </mergeCells>
  <printOptions horizontalCentered="1"/>
  <pageMargins left="0.2" right="0.2" top="1" bottom="1" header="0.25" footer="0.25"/>
  <pageSetup fitToHeight="78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severson_a</dc:creator>
  <cp:keywords/>
  <dc:description/>
  <cp:lastModifiedBy>Tilak Mandal</cp:lastModifiedBy>
  <cp:lastPrinted>2005-07-07T16:08:48Z</cp:lastPrinted>
  <dcterms:created xsi:type="dcterms:W3CDTF">2005-06-30T16:29:38Z</dcterms:created>
  <dcterms:modified xsi:type="dcterms:W3CDTF">2005-07-07T16:10:42Z</dcterms:modified>
  <cp:category/>
  <cp:version/>
  <cp:contentType/>
  <cp:contentStatus/>
</cp:coreProperties>
</file>