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<sst xmlns="http://schemas.openxmlformats.org/spreadsheetml/2006/main" count="369" uniqueCount="273">
  <si>
    <t>COUNTY/DISTRICT</t>
  </si>
  <si>
    <t>ADAMS COUNTY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</si>
  <si>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</si>
  <si>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</si>
  <si>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</si>
  <si>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</si>
  <si>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</si>
  <si>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</si>
  <si>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</si>
  <si>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</si>
  <si>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</si>
  <si>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</si>
  <si>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</si>
  <si>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</si>
  <si>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</si>
  <si>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</si>
  <si>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</si>
  <si>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</si>
  <si>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</si>
  <si>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</si>
  <si>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</si>
  <si>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</si>
  <si>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</si>
  <si>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</si>
  <si>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</si>
  <si>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</si>
  <si>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</si>
  <si>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</si>
  <si>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</si>
  <si>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</si>
  <si>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</si>
  <si>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</si>
  <si>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</si>
  <si>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</si>
  <si>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</si>
  <si>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</si>
  <si>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</si>
  <si>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</si>
  <si>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</si>
  <si>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</si>
  <si>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</si>
  <si>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</si>
  <si>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</si>
  <si>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</si>
  <si>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</si>
  <si>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</si>
  <si>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</si>
  <si>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</si>
  <si>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</si>
  <si>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</si>
  <si>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</si>
  <si>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</si>
  <si>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</si>
  <si>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</si>
  <si>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</si>
  <si>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</si>
  <si>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</si>
  <si>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</si>
  <si>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</si>
  <si>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</si>
  <si>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</si>
  <si>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</si>
  <si>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</si>
  <si>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</si>
  <si>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</si>
  <si>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</si>
  <si>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</si>
  <si>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</si>
  <si>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</si>
  <si>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</si>
  <si>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</si>
  <si>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</si>
  <si>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</si>
  <si>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</si>
  <si>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</si>
  <si>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</si>
  <si>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</si>
  <si>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</si>
  <si>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</si>
  <si>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</si>
  <si>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</si>
  <si>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</si>
  <si>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</si>
  <si>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</si>
  <si>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</si>
  <si>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</si>
  <si>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</si>
  <si>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</si>
  <si>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</si>
  <si>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</si>
  <si>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</si>
  <si>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</si>
  <si>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</si>
  <si>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</si>
  <si>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</si>
  <si>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</si>
  <si>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</si>
  <si>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</si>
  <si>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</si>
  <si>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</si>
  <si>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</si>
  <si>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</si>
  <si>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</si>
  <si>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</si>
  <si>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</si>
  <si>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</si>
  <si>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</si>
  <si>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</si>
  <si>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</si>
  <si>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</si>
  <si>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</si>
  <si>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</si>
  <si>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</si>
  <si>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</si>
  <si>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</si>
  <si>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</si>
  <si>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</si>
  <si>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</si>
  <si>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</si>
  <si>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</si>
  <si>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</si>
  <si>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</si>
  <si>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</si>
  <si>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</si>
  <si>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</si>
  <si>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</si>
  <si>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</si>
  <si>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</si>
  <si>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</si>
  <si>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</si>
  <si>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</si>
  <si>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</si>
  <si>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</si>
  <si>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</si>
  <si>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</si>
  <si>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</si>
  <si>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</si>
  <si>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</si>
  <si>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</si>
  <si>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</si>
  <si>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</si>
  <si>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</si>
  <si>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</si>
  <si>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</si>
  <si>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</si>
  <si>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</si>
  <si>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</si>
  <si>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</si>
  <si>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</si>
  <si>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</si>
  <si>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</si>
  <si>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</si>
  <si>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</si>
  <si>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</si>
  <si>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</si>
  <si>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</si>
  <si>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</si>
  <si>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</si>
  <si>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</si>
  <si>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</si>
  <si>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</si>
  <si>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</si>
  <si>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</si>
  <si>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</si>
  <si>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</si>
  <si>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</si>
  <si>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</si>
  <si>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</si>
  <si>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</si>
  <si>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</si>
  <si>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</si>
  <si>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</si>
  <si>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</si>
  <si>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</si>
  <si>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</si>
  <si>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</si>
  <si>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</si>
  <si>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</si>
  <si>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</si>
  <si>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</si>
  <si>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</si>
  <si>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</si>
  <si>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</si>
  <si>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</si>
  <si>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</si>
  <si>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</si>
  <si>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</si>
  <si>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</si>
  <si>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</si>
  <si>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</si>
  <si>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</si>
  <si>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</si>
  <si>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</si>
  <si>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</si>
  <si>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</si>
  <si>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</si>
  <si>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</si>
  <si>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</si>
  <si>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</si>
  <si>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</si>
  <si>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</si>
  <si>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</si>
  <si>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</si>
  <si>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</si>
  <si>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</si>
  <si>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</si>
  <si>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</si>
  <si>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</si>
  <si>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</si>
  <si>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</si>
  <si>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</si>
  <si>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</si>
  <si>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</si>
  <si>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</si>
  <si>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</si>
  <si>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</si>
  <si>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</si>
  <si>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</si>
  <si>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</si>
  <si>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</si>
  <si>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</si>
  <si>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</si>
  <si>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</si>
  <si>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</si>
  <si>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</si>
  <si>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</si>
  <si>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</si>
  <si>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</si>
  <si>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</si>
  <si>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</si>
  <si>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</si>
  <si>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</si>
  <si>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</si>
  <si>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</si>
  <si>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</si>
  <si>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</si>
  <si>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</si>
  <si>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</si>
  <si>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</si>
  <si>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EAST YUMA COUNTY RJ-2</t>
  </si>
  <si>
    <t>COLORADO BOCES</t>
  </si>
  <si>
    <t>CLOSED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</si>
  <si>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</si>
  <si>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</si>
  <si>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</si>
  <si>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</si>
  <si>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</si>
  <si>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OPENED FALL 1999</t>
  </si>
  <si>
    <t xml:space="preserve">       SOUTH PLATTE VALLEY BOCES </t>
  </si>
  <si>
    <t>N/A</t>
  </si>
  <si>
    <t xml:space="preserve">       SOUTHEASTERN BOCES </t>
  </si>
  <si>
    <t xml:space="preserve">       SOUTHWEST BOCES </t>
  </si>
  <si>
    <t>COLORADO BOCES TOTAL</t>
  </si>
  <si>
    <t>STATE TOTALS</t>
  </si>
  <si>
    <t>WELD COUNTY RE-1</t>
  </si>
  <si>
    <t>YUMA 1</t>
  </si>
  <si>
    <t>WRAY RD-2</t>
  </si>
  <si>
    <t>IDALIA RJ-3</t>
  </si>
  <si>
    <t>LIBERTY J-4</t>
  </si>
  <si>
    <t>OPENED FALL 2001</t>
  </si>
  <si>
    <t xml:space="preserve">       EAST CENTRAL BOCES</t>
  </si>
  <si>
    <t>FALL 1999</t>
  </si>
  <si>
    <t>FALL 2000</t>
  </si>
  <si>
    <t>FALL 2001</t>
  </si>
  <si>
    <t>FALL 2002</t>
  </si>
  <si>
    <t>FALL 2003</t>
  </si>
  <si>
    <t>WHITE (NOT HISPANIC) STUDENT MEMBERSHIP COUNTS</t>
  </si>
  <si>
    <t>COLORADO DEPARTMENT OF EDUCATION</t>
  </si>
  <si>
    <t>COUNT CHANGE FROM 1999</t>
  </si>
  <si>
    <t>PERCENT CHANGE FROM 1999</t>
  </si>
  <si>
    <t>*</t>
  </si>
  <si>
    <t>COLORADO DETENTION CENTERS TOTAL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</si>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</sst>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 horizontal="right"/>
      <protection/>
    </xf>
    <xf numFmtId="0" fontId="2" fillId="0" borderId="0" xfId="17" applyNumberFormat="1" applyFont="1" applyFill="1" applyBorder="1" applyAlignment="1" applyProtection="1">
      <alignment/>
      <protection/>
    </xf>
    <xf numFmtId="0" fontId="0" fillId="0" borderId="0" xfId="17" applyNumberFormat="1" applyFont="1" applyFill="1" applyBorder="1" applyAlignment="1" applyProtection="1">
      <alignment horizontal="left" indent="2"/>
      <protection/>
    </xf>
    <xf numFmtId="3" fontId="0" fillId="0" borderId="0" xfId="17" applyNumberFormat="1" applyFont="1" applyFill="1" applyBorder="1" applyAlignment="1" applyProtection="1">
      <alignment horizontal="right"/>
      <protection/>
    </xf>
    <xf numFmtId="3" fontId="0" fillId="0" borderId="0" xfId="1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17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" xfId="17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1" fillId="0" borderId="2" xfId="17" applyNumberFormat="1" applyFont="1" applyFill="1" applyBorder="1" applyAlignment="1" applyProtection="1">
      <alignment/>
      <protection/>
    </xf>
    <xf numFmtId="0" fontId="1" fillId="0" borderId="2" xfId="17" applyNumberFormat="1" applyFont="1" applyFill="1" applyBorder="1" applyAlignment="1" applyProtection="1">
      <alignment horizontal="center"/>
      <protection/>
    </xf>
    <xf numFmtId="0" fontId="1" fillId="0" borderId="2" xfId="17" applyNumberFormat="1" applyFont="1" applyFill="1" applyBorder="1" applyAlignment="1" applyProtection="1">
      <alignment horizontal="center" wrapText="1"/>
      <protection/>
    </xf>
    <xf numFmtId="3" fontId="1" fillId="0" borderId="2" xfId="17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17" applyNumberFormat="1" applyFont="1" applyFill="1" applyBorder="1" applyAlignment="1" applyProtection="1">
      <alignment horizontal="center"/>
      <protection/>
    </xf>
    <xf numFmtId="164" fontId="1" fillId="0" borderId="2" xfId="2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Alignment="1">
      <alignment/>
    </xf>
    <xf numFmtId="164" fontId="0" fillId="0" borderId="0" xfId="20" applyNumberFormat="1" applyFont="1" applyAlignment="1">
      <alignment/>
    </xf>
    <xf numFmtId="164" fontId="0" fillId="0" borderId="1" xfId="2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3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4" fillId="0" borderId="0" xfId="17" applyNumberFormat="1" applyFont="1" applyFill="1" applyBorder="1" applyAlignment="1" applyProtection="1">
      <alignment horizontal="center"/>
      <protection/>
    </xf>
    <xf numFmtId="3" fontId="0" fillId="0" borderId="0" xfId="17" applyNumberFormat="1" applyFont="1" applyFill="1" applyBorder="1" applyAlignment="1" applyProtection="1">
      <alignment horizontal="center"/>
      <protection/>
    </xf>
    <xf numFmtId="3" fontId="0" fillId="0" borderId="3" xfId="17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9" fontId="5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9" fontId="7" fillId="0" borderId="0" xfId="20" applyFont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9.421875" style="12" bestFit="1" customWidth="1"/>
    <col min="2" max="3" width="8.7109375" style="12" hidden="1" customWidth="1"/>
    <col min="4" max="7" width="9.28125" style="12" customWidth="1"/>
    <col min="8" max="8" width="9.28125" style="19" customWidth="1"/>
    <col min="9" max="9" width="9.28125" style="11" customWidth="1"/>
    <col min="10" max="10" width="9.28125" style="37" customWidth="1"/>
    <col min="11" max="11" width="1.7109375" style="44" bestFit="1" customWidth="1"/>
    <col min="12" max="12" width="8.7109375" style="12" customWidth="1"/>
    <col min="13" max="16384" width="9.140625" style="12" customWidth="1"/>
  </cols>
  <sheetData>
    <row r="1" spans="1:11" s="32" customFormat="1" ht="27" customHeight="1">
      <c r="A1" s="48" t="s">
        <v>267</v>
      </c>
      <c r="B1" s="48"/>
      <c r="C1" s="48"/>
      <c r="D1" s="48"/>
      <c r="E1" s="48"/>
      <c r="F1" s="48"/>
      <c r="G1" s="48"/>
      <c r="H1" s="48"/>
      <c r="I1" s="49"/>
      <c r="J1" s="50"/>
      <c r="K1" s="42"/>
    </row>
    <row r="2" spans="1:11" s="33" customFormat="1" ht="25.5" customHeight="1">
      <c r="A2" s="51" t="s">
        <v>266</v>
      </c>
      <c r="B2" s="51"/>
      <c r="C2" s="51"/>
      <c r="D2" s="51"/>
      <c r="E2" s="51"/>
      <c r="F2" s="51"/>
      <c r="G2" s="51"/>
      <c r="H2" s="51"/>
      <c r="I2" s="52"/>
      <c r="J2" s="53"/>
      <c r="K2" s="43"/>
    </row>
    <row r="3" spans="1:10" ht="60" customHeight="1" thickBot="1">
      <c r="A3" s="28" t="s">
        <v>0</v>
      </c>
      <c r="B3" s="29">
        <v>1997</v>
      </c>
      <c r="C3" s="29">
        <v>1998</v>
      </c>
      <c r="D3" s="30" t="s">
        <v>261</v>
      </c>
      <c r="E3" s="30" t="s">
        <v>262</v>
      </c>
      <c r="F3" s="30" t="s">
        <v>263</v>
      </c>
      <c r="G3" s="30" t="s">
        <v>264</v>
      </c>
      <c r="H3" s="31" t="s">
        <v>265</v>
      </c>
      <c r="I3" s="31" t="s">
        <v>268</v>
      </c>
      <c r="J3" s="35" t="s">
        <v>269</v>
      </c>
    </row>
    <row r="4" spans="1:10" ht="12.75">
      <c r="A4" s="3" t="s">
        <v>1</v>
      </c>
      <c r="B4" s="3"/>
      <c r="C4" s="3"/>
      <c r="D4" s="3"/>
      <c r="E4" s="3"/>
      <c r="F4" s="2"/>
      <c r="I4" s="12"/>
      <c r="J4" s="36"/>
    </row>
    <row r="5" spans="1:10" ht="12.75">
      <c r="A5" s="4" t="s">
        <v>2</v>
      </c>
      <c r="B5" s="5">
        <v>2986</v>
      </c>
      <c r="C5" s="5">
        <v>2885</v>
      </c>
      <c r="D5" s="5">
        <v>2795</v>
      </c>
      <c r="E5" s="6">
        <v>2684</v>
      </c>
      <c r="F5" s="6">
        <v>2520</v>
      </c>
      <c r="G5" s="19">
        <v>2333</v>
      </c>
      <c r="H5" s="11">
        <v>2139</v>
      </c>
      <c r="I5" s="11">
        <f>H5-D5</f>
        <v>-656</v>
      </c>
      <c r="J5" s="37">
        <f>I5/D5</f>
        <v>-0.23470483005366727</v>
      </c>
    </row>
    <row r="6" spans="1:10" ht="12.75">
      <c r="A6" s="4" t="s">
        <v>3</v>
      </c>
      <c r="B6" s="5">
        <v>19830</v>
      </c>
      <c r="C6" s="5">
        <v>20355</v>
      </c>
      <c r="D6" s="5">
        <v>20663</v>
      </c>
      <c r="E6" s="6">
        <v>20774</v>
      </c>
      <c r="F6" s="6">
        <v>21295</v>
      </c>
      <c r="G6" s="19">
        <v>22189</v>
      </c>
      <c r="H6" s="11">
        <v>22616</v>
      </c>
      <c r="I6" s="11">
        <f aca="true" t="shared" si="0" ref="I6:I12">H6-D6</f>
        <v>1953</v>
      </c>
      <c r="J6" s="37">
        <f aca="true" t="shared" si="1" ref="J6:J12">I6/D6</f>
        <v>0.0945167691041959</v>
      </c>
    </row>
    <row r="7" spans="1:10" ht="12.75">
      <c r="A7" s="7" t="s">
        <v>4</v>
      </c>
      <c r="B7" s="8">
        <v>2445</v>
      </c>
      <c r="C7" s="8">
        <v>2365</v>
      </c>
      <c r="D7" s="8">
        <v>2168</v>
      </c>
      <c r="E7" s="6">
        <v>2100</v>
      </c>
      <c r="F7" s="6">
        <v>1947</v>
      </c>
      <c r="G7" s="19">
        <v>1710</v>
      </c>
      <c r="H7" s="11">
        <v>1521</v>
      </c>
      <c r="I7" s="11">
        <f t="shared" si="0"/>
        <v>-647</v>
      </c>
      <c r="J7" s="37">
        <f t="shared" si="1"/>
        <v>-0.29843173431734316</v>
      </c>
    </row>
    <row r="8" spans="1:11" ht="12.75">
      <c r="A8" s="4" t="s">
        <v>5</v>
      </c>
      <c r="B8" s="5">
        <v>2838</v>
      </c>
      <c r="C8" s="5">
        <v>2870</v>
      </c>
      <c r="D8" s="5">
        <v>3046</v>
      </c>
      <c r="E8" s="6">
        <v>3312</v>
      </c>
      <c r="F8" s="6">
        <v>3743</v>
      </c>
      <c r="G8" s="19">
        <v>4043</v>
      </c>
      <c r="H8" s="11">
        <v>4503</v>
      </c>
      <c r="I8" s="11">
        <f t="shared" si="0"/>
        <v>1457</v>
      </c>
      <c r="J8" s="37">
        <f t="shared" si="1"/>
        <v>0.4783322390019698</v>
      </c>
      <c r="K8" s="44" t="s">
        <v>270</v>
      </c>
    </row>
    <row r="9" spans="1:10" ht="12.75">
      <c r="A9" s="4" t="s">
        <v>6</v>
      </c>
      <c r="B9" s="5">
        <v>976</v>
      </c>
      <c r="C9" s="5">
        <v>917</v>
      </c>
      <c r="D9" s="5">
        <v>890</v>
      </c>
      <c r="E9" s="6">
        <v>929</v>
      </c>
      <c r="F9" s="6">
        <v>914</v>
      </c>
      <c r="G9" s="19">
        <v>924</v>
      </c>
      <c r="H9" s="11">
        <v>928</v>
      </c>
      <c r="I9" s="11">
        <f t="shared" si="0"/>
        <v>38</v>
      </c>
      <c r="J9" s="37">
        <f t="shared" si="1"/>
        <v>0.04269662921348315</v>
      </c>
    </row>
    <row r="10" spans="1:10" ht="12.75">
      <c r="A10" s="4" t="s">
        <v>7</v>
      </c>
      <c r="B10" s="5">
        <v>492</v>
      </c>
      <c r="C10" s="5">
        <v>549</v>
      </c>
      <c r="D10" s="5">
        <v>645</v>
      </c>
      <c r="E10" s="6">
        <v>697</v>
      </c>
      <c r="F10" s="6">
        <v>729</v>
      </c>
      <c r="G10" s="19">
        <v>748</v>
      </c>
      <c r="H10" s="11">
        <v>802</v>
      </c>
      <c r="I10" s="11">
        <f t="shared" si="0"/>
        <v>157</v>
      </c>
      <c r="J10" s="37">
        <f t="shared" si="1"/>
        <v>0.2434108527131783</v>
      </c>
    </row>
    <row r="11" spans="1:10" ht="12.75">
      <c r="A11" s="4" t="s">
        <v>8</v>
      </c>
      <c r="B11" s="5">
        <v>6048</v>
      </c>
      <c r="C11" s="5">
        <v>5811</v>
      </c>
      <c r="D11" s="5">
        <v>5494</v>
      </c>
      <c r="E11" s="6">
        <v>5070</v>
      </c>
      <c r="F11" s="6">
        <v>4573</v>
      </c>
      <c r="G11" s="19">
        <v>4064</v>
      </c>
      <c r="H11" s="11">
        <v>3606</v>
      </c>
      <c r="I11" s="11">
        <f t="shared" si="0"/>
        <v>-1888</v>
      </c>
      <c r="J11" s="37">
        <f t="shared" si="1"/>
        <v>-0.3436476155806334</v>
      </c>
    </row>
    <row r="12" spans="1:11" ht="12.75">
      <c r="A12" s="9" t="s">
        <v>9</v>
      </c>
      <c r="B12" s="24">
        <f>SUM(B5:B11)</f>
        <v>35615</v>
      </c>
      <c r="C12" s="24">
        <f>SUM(C5:C11)</f>
        <v>35752</v>
      </c>
      <c r="D12" s="24">
        <f>SUM(D5:D11)</f>
        <v>35701</v>
      </c>
      <c r="E12" s="24">
        <f>SUM(E5:E11)</f>
        <v>35566</v>
      </c>
      <c r="F12" s="25">
        <f>SUM(F5:F11)</f>
        <v>35721</v>
      </c>
      <c r="G12" s="26">
        <v>36011</v>
      </c>
      <c r="H12" s="25">
        <v>36115</v>
      </c>
      <c r="I12" s="25">
        <f t="shared" si="0"/>
        <v>414</v>
      </c>
      <c r="J12" s="38">
        <f t="shared" si="1"/>
        <v>0.011596313828744292</v>
      </c>
      <c r="K12" s="44" t="s">
        <v>270</v>
      </c>
    </row>
    <row r="13" spans="2:10" ht="12.75">
      <c r="B13" s="10"/>
      <c r="C13" s="10"/>
      <c r="D13" s="10"/>
      <c r="E13" s="10"/>
      <c r="F13" s="11"/>
      <c r="G13" s="19"/>
      <c r="H13" s="11"/>
      <c r="I13" s="12"/>
      <c r="J13" s="36"/>
    </row>
    <row r="14" spans="1:10" ht="12.75">
      <c r="A14" s="3" t="s">
        <v>10</v>
      </c>
      <c r="B14" s="13"/>
      <c r="C14" s="13"/>
      <c r="D14" s="13"/>
      <c r="E14" s="13"/>
      <c r="F14" s="14"/>
      <c r="G14" s="19"/>
      <c r="H14" s="11"/>
      <c r="I14" s="12"/>
      <c r="J14" s="36"/>
    </row>
    <row r="15" spans="1:10" ht="12.75">
      <c r="A15" s="4" t="s">
        <v>11</v>
      </c>
      <c r="B15" s="5">
        <v>1096</v>
      </c>
      <c r="C15" s="5">
        <v>1127</v>
      </c>
      <c r="D15" s="5">
        <v>1084</v>
      </c>
      <c r="E15" s="6">
        <v>1041</v>
      </c>
      <c r="F15" s="6">
        <v>1014</v>
      </c>
      <c r="G15" s="19">
        <v>958</v>
      </c>
      <c r="H15" s="11">
        <v>972</v>
      </c>
      <c r="I15" s="11">
        <f>H15-D15</f>
        <v>-112</v>
      </c>
      <c r="J15" s="37">
        <f>I15/D15</f>
        <v>-0.1033210332103321</v>
      </c>
    </row>
    <row r="16" spans="1:10" ht="12.75">
      <c r="A16" s="4" t="s">
        <v>12</v>
      </c>
      <c r="B16" s="5">
        <v>234</v>
      </c>
      <c r="C16" s="5">
        <v>246</v>
      </c>
      <c r="D16" s="5">
        <v>246</v>
      </c>
      <c r="E16" s="6">
        <v>255</v>
      </c>
      <c r="F16" s="6">
        <v>250</v>
      </c>
      <c r="G16" s="19">
        <v>248</v>
      </c>
      <c r="H16" s="11">
        <v>248</v>
      </c>
      <c r="I16" s="11">
        <f>H16-D16</f>
        <v>2</v>
      </c>
      <c r="J16" s="37">
        <f>I16/D16</f>
        <v>0.008130081300813009</v>
      </c>
    </row>
    <row r="17" spans="1:10" ht="12.75">
      <c r="A17" s="9" t="s">
        <v>9</v>
      </c>
      <c r="B17" s="24">
        <f>SUM(B15:B16)</f>
        <v>1330</v>
      </c>
      <c r="C17" s="24">
        <f>SUM(C15:C16)</f>
        <v>1373</v>
      </c>
      <c r="D17" s="24">
        <f>SUM(D15:D16)</f>
        <v>1330</v>
      </c>
      <c r="E17" s="24">
        <f>SUM(E15:E16)</f>
        <v>1296</v>
      </c>
      <c r="F17" s="25">
        <f>SUM(F15:F16)</f>
        <v>1264</v>
      </c>
      <c r="G17" s="26">
        <v>1206</v>
      </c>
      <c r="H17" s="25">
        <v>1220</v>
      </c>
      <c r="I17" s="25">
        <f>H17-D17</f>
        <v>-110</v>
      </c>
      <c r="J17" s="38">
        <f>I17/D17</f>
        <v>-0.08270676691729323</v>
      </c>
    </row>
    <row r="18" spans="2:10" ht="12.75">
      <c r="B18" s="10"/>
      <c r="C18" s="10"/>
      <c r="D18" s="10"/>
      <c r="E18" s="10"/>
      <c r="F18" s="11"/>
      <c r="G18" s="19"/>
      <c r="H18" s="11"/>
      <c r="I18" s="12"/>
      <c r="J18" s="36"/>
    </row>
    <row r="19" spans="1:10" ht="12.75">
      <c r="A19" s="15" t="s">
        <v>13</v>
      </c>
      <c r="B19" s="16"/>
      <c r="C19" s="16"/>
      <c r="D19" s="16"/>
      <c r="E19" s="16"/>
      <c r="F19" s="11"/>
      <c r="G19" s="19"/>
      <c r="H19" s="11"/>
      <c r="I19" s="12"/>
      <c r="J19" s="36"/>
    </row>
    <row r="20" spans="1:10" ht="12.75">
      <c r="A20" s="4" t="s">
        <v>14</v>
      </c>
      <c r="B20" s="5">
        <v>3586</v>
      </c>
      <c r="C20" s="5">
        <v>3485</v>
      </c>
      <c r="D20" s="5">
        <v>3339</v>
      </c>
      <c r="E20" s="6">
        <v>3298</v>
      </c>
      <c r="F20" s="6">
        <v>3094</v>
      </c>
      <c r="G20" s="19">
        <v>2899</v>
      </c>
      <c r="H20" s="11">
        <v>2689</v>
      </c>
      <c r="I20" s="11">
        <f aca="true" t="shared" si="2" ref="I20:I27">H20-D20</f>
        <v>-650</v>
      </c>
      <c r="J20" s="37">
        <f aca="true" t="shared" si="3" ref="J20:J27">I20/D20</f>
        <v>-0.1946690625935909</v>
      </c>
    </row>
    <row r="21" spans="1:10" ht="12.75">
      <c r="A21" s="4" t="s">
        <v>15</v>
      </c>
      <c r="B21" s="5">
        <v>1170</v>
      </c>
      <c r="C21" s="5">
        <v>1122</v>
      </c>
      <c r="D21" s="5">
        <v>983</v>
      </c>
      <c r="E21" s="6">
        <v>978</v>
      </c>
      <c r="F21" s="6">
        <v>819</v>
      </c>
      <c r="G21" s="19">
        <v>704</v>
      </c>
      <c r="H21" s="11">
        <v>595</v>
      </c>
      <c r="I21" s="11">
        <f t="shared" si="2"/>
        <v>-388</v>
      </c>
      <c r="J21" s="37">
        <f t="shared" si="3"/>
        <v>-0.3947100712105799</v>
      </c>
    </row>
    <row r="22" spans="1:11" ht="12.75">
      <c r="A22" s="4" t="s">
        <v>16</v>
      </c>
      <c r="B22" s="5">
        <v>31473</v>
      </c>
      <c r="C22" s="5">
        <v>32125</v>
      </c>
      <c r="D22" s="5">
        <v>32309</v>
      </c>
      <c r="E22" s="6">
        <v>32574</v>
      </c>
      <c r="F22" s="6">
        <v>33132</v>
      </c>
      <c r="G22" s="19">
        <v>33287</v>
      </c>
      <c r="H22" s="11">
        <v>33017</v>
      </c>
      <c r="I22" s="11">
        <f t="shared" si="2"/>
        <v>708</v>
      </c>
      <c r="J22" s="37">
        <f t="shared" si="3"/>
        <v>0.021913398743384195</v>
      </c>
      <c r="K22" s="44" t="s">
        <v>270</v>
      </c>
    </row>
    <row r="23" spans="1:10" ht="12.75">
      <c r="A23" s="4" t="s">
        <v>17</v>
      </c>
      <c r="B23" s="5">
        <v>14585</v>
      </c>
      <c r="C23" s="5">
        <v>14798</v>
      </c>
      <c r="D23" s="5">
        <v>14653</v>
      </c>
      <c r="E23" s="6">
        <v>14631</v>
      </c>
      <c r="F23" s="6">
        <v>14535</v>
      </c>
      <c r="G23" s="19">
        <v>14219</v>
      </c>
      <c r="H23" s="11">
        <v>14040</v>
      </c>
      <c r="I23" s="11">
        <f t="shared" si="2"/>
        <v>-613</v>
      </c>
      <c r="J23" s="37">
        <f t="shared" si="3"/>
        <v>-0.04183443663413636</v>
      </c>
    </row>
    <row r="24" spans="1:10" ht="12.75">
      <c r="A24" s="4" t="s">
        <v>18</v>
      </c>
      <c r="B24" s="5">
        <v>198</v>
      </c>
      <c r="C24" s="5">
        <v>179</v>
      </c>
      <c r="D24" s="5">
        <v>195</v>
      </c>
      <c r="E24" s="6">
        <v>169</v>
      </c>
      <c r="F24" s="6">
        <v>178</v>
      </c>
      <c r="G24" s="19">
        <v>183</v>
      </c>
      <c r="H24" s="11">
        <v>184</v>
      </c>
      <c r="I24" s="11">
        <f t="shared" si="2"/>
        <v>-11</v>
      </c>
      <c r="J24" s="37">
        <f t="shared" si="3"/>
        <v>-0.05641025641025641</v>
      </c>
    </row>
    <row r="25" spans="1:10" ht="12.75">
      <c r="A25" s="7" t="s">
        <v>19</v>
      </c>
      <c r="B25" s="8">
        <v>14792</v>
      </c>
      <c r="C25" s="8">
        <v>13937</v>
      </c>
      <c r="D25" s="8">
        <v>13065</v>
      </c>
      <c r="E25" s="6">
        <v>12341</v>
      </c>
      <c r="F25" s="6">
        <v>11654</v>
      </c>
      <c r="G25" s="19">
        <v>11007</v>
      </c>
      <c r="H25" s="11">
        <v>10330</v>
      </c>
      <c r="I25" s="11">
        <f t="shared" si="2"/>
        <v>-2735</v>
      </c>
      <c r="J25" s="37">
        <f t="shared" si="3"/>
        <v>-0.2093379257558362</v>
      </c>
    </row>
    <row r="26" spans="1:10" ht="12.75">
      <c r="A26" s="4" t="s">
        <v>20</v>
      </c>
      <c r="B26" s="5">
        <v>453</v>
      </c>
      <c r="C26" s="5">
        <v>455</v>
      </c>
      <c r="D26" s="5">
        <v>470</v>
      </c>
      <c r="E26" s="6">
        <v>489</v>
      </c>
      <c r="F26" s="6">
        <v>502</v>
      </c>
      <c r="G26" s="19">
        <v>522</v>
      </c>
      <c r="H26" s="11">
        <v>527</v>
      </c>
      <c r="I26" s="11">
        <f t="shared" si="2"/>
        <v>57</v>
      </c>
      <c r="J26" s="37">
        <f t="shared" si="3"/>
        <v>0.12127659574468085</v>
      </c>
    </row>
    <row r="27" spans="1:11" ht="12.75">
      <c r="A27" s="9" t="s">
        <v>9</v>
      </c>
      <c r="B27" s="24">
        <f>SUM(B20:B26)</f>
        <v>66257</v>
      </c>
      <c r="C27" s="24">
        <f>SUM(C20:C26)</f>
        <v>66101</v>
      </c>
      <c r="D27" s="24">
        <f>SUM(D20:D26)</f>
        <v>65014</v>
      </c>
      <c r="E27" s="24">
        <f>SUM(E20:E26)</f>
        <v>64480</v>
      </c>
      <c r="F27" s="25">
        <f>SUM(F20:F26)</f>
        <v>63914</v>
      </c>
      <c r="G27" s="26">
        <v>62821</v>
      </c>
      <c r="H27" s="25">
        <v>61382</v>
      </c>
      <c r="I27" s="25">
        <f t="shared" si="2"/>
        <v>-3632</v>
      </c>
      <c r="J27" s="38">
        <f t="shared" si="3"/>
        <v>-0.055864890638939305</v>
      </c>
      <c r="K27" s="44" t="s">
        <v>270</v>
      </c>
    </row>
    <row r="28" spans="2:10" ht="12.75">
      <c r="B28" s="10"/>
      <c r="C28" s="10"/>
      <c r="D28" s="10"/>
      <c r="E28" s="10"/>
      <c r="F28" s="11"/>
      <c r="G28" s="19"/>
      <c r="H28" s="11"/>
      <c r="I28" s="12"/>
      <c r="J28" s="36"/>
    </row>
    <row r="29" spans="1:10" ht="12.75">
      <c r="A29" s="15" t="s">
        <v>21</v>
      </c>
      <c r="B29" s="16"/>
      <c r="C29" s="16"/>
      <c r="D29" s="16"/>
      <c r="E29" s="16"/>
      <c r="F29" s="11"/>
      <c r="G29" s="19"/>
      <c r="H29" s="11"/>
      <c r="I29" s="12"/>
      <c r="J29" s="36"/>
    </row>
    <row r="30" spans="1:10" ht="12.75">
      <c r="A30" s="4" t="s">
        <v>22</v>
      </c>
      <c r="B30" s="5">
        <v>1163</v>
      </c>
      <c r="C30" s="5">
        <v>1215</v>
      </c>
      <c r="D30" s="5">
        <v>1193</v>
      </c>
      <c r="E30" s="6">
        <v>1230</v>
      </c>
      <c r="F30" s="6">
        <v>1234</v>
      </c>
      <c r="G30" s="19">
        <v>1231</v>
      </c>
      <c r="H30" s="11">
        <v>1205</v>
      </c>
      <c r="I30" s="11">
        <f>H30-D30</f>
        <v>12</v>
      </c>
      <c r="J30" s="37">
        <f>I30/D30</f>
        <v>0.010058675607711651</v>
      </c>
    </row>
    <row r="31" spans="1:10" ht="12.75">
      <c r="A31" s="9" t="s">
        <v>9</v>
      </c>
      <c r="B31" s="24">
        <f>SUM(B30)</f>
        <v>1163</v>
      </c>
      <c r="C31" s="24">
        <f>SUM(C30)</f>
        <v>1215</v>
      </c>
      <c r="D31" s="24">
        <f>SUM(D30)</f>
        <v>1193</v>
      </c>
      <c r="E31" s="24">
        <f>SUM(E30)</f>
        <v>1230</v>
      </c>
      <c r="F31" s="25">
        <f>SUM(F30)</f>
        <v>1234</v>
      </c>
      <c r="G31" s="26">
        <v>1231</v>
      </c>
      <c r="H31" s="25">
        <v>1205</v>
      </c>
      <c r="I31" s="25">
        <f>H31-D31</f>
        <v>12</v>
      </c>
      <c r="J31" s="38">
        <f>I31/D31</f>
        <v>0.010058675607711651</v>
      </c>
    </row>
    <row r="32" spans="2:10" ht="12.75">
      <c r="B32" s="10"/>
      <c r="C32" s="10"/>
      <c r="D32" s="10"/>
      <c r="E32" s="10"/>
      <c r="F32" s="11"/>
      <c r="G32" s="19"/>
      <c r="H32" s="11"/>
      <c r="I32" s="12"/>
      <c r="J32" s="36"/>
    </row>
    <row r="33" spans="1:10" ht="12.75">
      <c r="A33" s="15" t="s">
        <v>23</v>
      </c>
      <c r="B33" s="16"/>
      <c r="C33" s="16"/>
      <c r="D33" s="16"/>
      <c r="E33" s="16"/>
      <c r="F33" s="11"/>
      <c r="G33" s="19"/>
      <c r="H33" s="11"/>
      <c r="I33" s="12"/>
      <c r="J33" s="36"/>
    </row>
    <row r="34" spans="1:10" ht="12.75">
      <c r="A34" s="4" t="s">
        <v>24</v>
      </c>
      <c r="B34" s="5">
        <v>242</v>
      </c>
      <c r="C34" s="5">
        <v>218</v>
      </c>
      <c r="D34" s="5">
        <v>210</v>
      </c>
      <c r="E34" s="6">
        <v>205</v>
      </c>
      <c r="F34" s="6">
        <v>214</v>
      </c>
      <c r="G34" s="19">
        <v>187</v>
      </c>
      <c r="H34" s="11">
        <v>180</v>
      </c>
      <c r="I34" s="11">
        <f aca="true" t="shared" si="4" ref="I34:I39">H34-D34</f>
        <v>-30</v>
      </c>
      <c r="J34" s="37">
        <f aca="true" t="shared" si="5" ref="J34:J39">I34/D34</f>
        <v>-0.14285714285714285</v>
      </c>
    </row>
    <row r="35" spans="1:10" ht="12.75">
      <c r="A35" s="4" t="s">
        <v>25</v>
      </c>
      <c r="B35" s="5">
        <v>101</v>
      </c>
      <c r="C35" s="5">
        <v>96</v>
      </c>
      <c r="D35" s="5">
        <v>85</v>
      </c>
      <c r="E35" s="6">
        <v>80</v>
      </c>
      <c r="F35" s="6">
        <v>74</v>
      </c>
      <c r="G35" s="19">
        <v>63</v>
      </c>
      <c r="H35" s="11">
        <v>72</v>
      </c>
      <c r="I35" s="11">
        <f t="shared" si="4"/>
        <v>-13</v>
      </c>
      <c r="J35" s="37">
        <f t="shared" si="5"/>
        <v>-0.15294117647058825</v>
      </c>
    </row>
    <row r="36" spans="1:10" ht="12.75">
      <c r="A36" s="4" t="s">
        <v>26</v>
      </c>
      <c r="B36" s="5">
        <v>322</v>
      </c>
      <c r="C36" s="5">
        <v>348</v>
      </c>
      <c r="D36" s="5">
        <v>328</v>
      </c>
      <c r="E36" s="6">
        <v>324</v>
      </c>
      <c r="F36" s="6">
        <v>342</v>
      </c>
      <c r="G36" s="19">
        <v>329</v>
      </c>
      <c r="H36" s="11">
        <v>300</v>
      </c>
      <c r="I36" s="11">
        <f t="shared" si="4"/>
        <v>-28</v>
      </c>
      <c r="J36" s="37">
        <f t="shared" si="5"/>
        <v>-0.08536585365853659</v>
      </c>
    </row>
    <row r="37" spans="1:10" ht="12.75">
      <c r="A37" s="4" t="s">
        <v>27</v>
      </c>
      <c r="B37" s="5">
        <v>70</v>
      </c>
      <c r="C37" s="5">
        <v>63</v>
      </c>
      <c r="D37" s="5">
        <v>76</v>
      </c>
      <c r="E37" s="6">
        <v>110</v>
      </c>
      <c r="F37" s="6">
        <v>121</v>
      </c>
      <c r="G37" s="19">
        <v>187</v>
      </c>
      <c r="H37" s="11">
        <v>261</v>
      </c>
      <c r="I37" s="11">
        <f t="shared" si="4"/>
        <v>185</v>
      </c>
      <c r="J37" s="37">
        <f t="shared" si="5"/>
        <v>2.4342105263157894</v>
      </c>
    </row>
    <row r="38" spans="1:10" ht="12.75">
      <c r="A38" s="4" t="s">
        <v>28</v>
      </c>
      <c r="B38" s="5">
        <v>88</v>
      </c>
      <c r="C38" s="5">
        <v>84</v>
      </c>
      <c r="D38" s="5">
        <v>88</v>
      </c>
      <c r="E38" s="6">
        <v>83</v>
      </c>
      <c r="F38" s="6">
        <v>81</v>
      </c>
      <c r="G38" s="19">
        <v>69</v>
      </c>
      <c r="H38" s="11">
        <v>65</v>
      </c>
      <c r="I38" s="11">
        <f t="shared" si="4"/>
        <v>-23</v>
      </c>
      <c r="J38" s="37">
        <f t="shared" si="5"/>
        <v>-0.26136363636363635</v>
      </c>
    </row>
    <row r="39" spans="1:10" ht="12.75">
      <c r="A39" s="9" t="s">
        <v>9</v>
      </c>
      <c r="B39" s="24">
        <f>SUM(B34:B38)</f>
        <v>823</v>
      </c>
      <c r="C39" s="24">
        <f>SUM(C34:C38)</f>
        <v>809</v>
      </c>
      <c r="D39" s="24">
        <f>SUM(D34:D38)</f>
        <v>787</v>
      </c>
      <c r="E39" s="24">
        <f>SUM(E34:E38)</f>
        <v>802</v>
      </c>
      <c r="F39" s="25">
        <f>SUM(F34:F38)</f>
        <v>832</v>
      </c>
      <c r="G39" s="26">
        <v>835</v>
      </c>
      <c r="H39" s="25">
        <v>878</v>
      </c>
      <c r="I39" s="25">
        <f t="shared" si="4"/>
        <v>91</v>
      </c>
      <c r="J39" s="38">
        <f t="shared" si="5"/>
        <v>0.1156289707750953</v>
      </c>
    </row>
    <row r="40" spans="2:10" ht="12.75">
      <c r="B40" s="10"/>
      <c r="C40" s="10"/>
      <c r="D40" s="10"/>
      <c r="E40" s="10"/>
      <c r="F40" s="11"/>
      <c r="G40" s="19"/>
      <c r="H40" s="11"/>
      <c r="I40" s="12"/>
      <c r="J40" s="36"/>
    </row>
    <row r="41" spans="1:10" ht="12.75">
      <c r="A41" s="15" t="s">
        <v>29</v>
      </c>
      <c r="B41" s="16"/>
      <c r="C41" s="16"/>
      <c r="D41" s="16"/>
      <c r="E41" s="16"/>
      <c r="F41" s="11"/>
      <c r="G41" s="19"/>
      <c r="H41" s="11"/>
      <c r="I41" s="12"/>
      <c r="J41" s="36"/>
    </row>
    <row r="42" spans="1:10" ht="12.75">
      <c r="A42" s="4" t="s">
        <v>30</v>
      </c>
      <c r="B42" s="5">
        <v>384</v>
      </c>
      <c r="C42" s="5">
        <v>414</v>
      </c>
      <c r="D42" s="5">
        <v>409</v>
      </c>
      <c r="E42" s="6">
        <v>387</v>
      </c>
      <c r="F42" s="6">
        <v>359</v>
      </c>
      <c r="G42" s="19">
        <v>361</v>
      </c>
      <c r="H42" s="11">
        <v>342</v>
      </c>
      <c r="I42" s="11">
        <f>H42-D42</f>
        <v>-67</v>
      </c>
      <c r="J42" s="37">
        <f>I42/D42</f>
        <v>-0.16381418092909536</v>
      </c>
    </row>
    <row r="43" spans="1:10" ht="12.75">
      <c r="A43" s="4" t="s">
        <v>31</v>
      </c>
      <c r="B43" s="5">
        <v>225</v>
      </c>
      <c r="C43" s="5">
        <v>226</v>
      </c>
      <c r="D43" s="5">
        <v>195</v>
      </c>
      <c r="E43" s="6">
        <v>198</v>
      </c>
      <c r="F43" s="6">
        <v>200</v>
      </c>
      <c r="G43" s="19">
        <v>202</v>
      </c>
      <c r="H43" s="11">
        <v>202</v>
      </c>
      <c r="I43" s="11">
        <f>H43-D43</f>
        <v>7</v>
      </c>
      <c r="J43" s="37">
        <f>I43/D43</f>
        <v>0.035897435897435895</v>
      </c>
    </row>
    <row r="44" spans="1:10" ht="12.75">
      <c r="A44" s="9" t="s">
        <v>9</v>
      </c>
      <c r="B44" s="24">
        <f>SUM(B42:B43)</f>
        <v>609</v>
      </c>
      <c r="C44" s="24">
        <f>SUM(C42:C43)</f>
        <v>640</v>
      </c>
      <c r="D44" s="24">
        <f>SUM(D42:D43)</f>
        <v>604</v>
      </c>
      <c r="E44" s="24">
        <f>SUM(E42:E43)</f>
        <v>585</v>
      </c>
      <c r="F44" s="25">
        <f>SUM(F42:F43)</f>
        <v>559</v>
      </c>
      <c r="G44" s="26">
        <v>563</v>
      </c>
      <c r="H44" s="25">
        <v>544</v>
      </c>
      <c r="I44" s="25">
        <f>H44-D44</f>
        <v>-60</v>
      </c>
      <c r="J44" s="38">
        <f>I44/D44</f>
        <v>-0.09933774834437085</v>
      </c>
    </row>
    <row r="45" spans="2:10" ht="12.75">
      <c r="B45" s="10"/>
      <c r="C45" s="10"/>
      <c r="D45" s="10"/>
      <c r="E45" s="10"/>
      <c r="F45" s="11"/>
      <c r="G45" s="19"/>
      <c r="H45" s="11"/>
      <c r="I45" s="12"/>
      <c r="J45" s="36"/>
    </row>
    <row r="46" spans="1:10" ht="12.75">
      <c r="A46" s="15" t="s">
        <v>32</v>
      </c>
      <c r="B46" s="16"/>
      <c r="C46" s="16"/>
      <c r="D46" s="16"/>
      <c r="E46" s="16"/>
      <c r="F46" s="11"/>
      <c r="G46" s="19"/>
      <c r="H46" s="11"/>
      <c r="I46" s="12"/>
      <c r="J46" s="36"/>
    </row>
    <row r="47" spans="1:10" ht="12.75">
      <c r="A47" s="4" t="s">
        <v>33</v>
      </c>
      <c r="B47" s="5">
        <v>14117</v>
      </c>
      <c r="C47" s="5">
        <v>14334</v>
      </c>
      <c r="D47" s="5">
        <v>14286</v>
      </c>
      <c r="E47" s="6">
        <v>14630</v>
      </c>
      <c r="F47" s="6">
        <v>15073</v>
      </c>
      <c r="G47" s="19">
        <v>15209</v>
      </c>
      <c r="H47" s="11">
        <v>15095</v>
      </c>
      <c r="I47" s="11">
        <f>H47-D47</f>
        <v>809</v>
      </c>
      <c r="J47" s="37">
        <f>I47/D47</f>
        <v>0.056628867422651545</v>
      </c>
    </row>
    <row r="48" spans="1:10" ht="12.75">
      <c r="A48" s="4" t="s">
        <v>34</v>
      </c>
      <c r="B48" s="5">
        <v>21671</v>
      </c>
      <c r="C48" s="5">
        <v>22131</v>
      </c>
      <c r="D48" s="5">
        <v>21982</v>
      </c>
      <c r="E48" s="6">
        <v>22174</v>
      </c>
      <c r="F48" s="6">
        <v>22218</v>
      </c>
      <c r="G48" s="19">
        <v>22080</v>
      </c>
      <c r="H48" s="11">
        <v>21966</v>
      </c>
      <c r="I48" s="11">
        <f>H48-D48</f>
        <v>-16</v>
      </c>
      <c r="J48" s="37">
        <f>I48/D48</f>
        <v>-0.000727868255845692</v>
      </c>
    </row>
    <row r="49" spans="1:10" ht="12.75">
      <c r="A49" s="9" t="s">
        <v>9</v>
      </c>
      <c r="B49" s="24">
        <f>SUM(B47:B48)</f>
        <v>35788</v>
      </c>
      <c r="C49" s="24">
        <f>SUM(C47:C48)</f>
        <v>36465</v>
      </c>
      <c r="D49" s="24">
        <f>SUM(D47:D48)</f>
        <v>36268</v>
      </c>
      <c r="E49" s="24">
        <f>SUM(E47:E48)</f>
        <v>36804</v>
      </c>
      <c r="F49" s="25">
        <f>SUM(F47:F48)</f>
        <v>37291</v>
      </c>
      <c r="G49" s="26">
        <v>37289</v>
      </c>
      <c r="H49" s="25">
        <v>37061</v>
      </c>
      <c r="I49" s="25">
        <f>H49-D49</f>
        <v>793</v>
      </c>
      <c r="J49" s="38">
        <f>I49/D49</f>
        <v>0.02186500496305283</v>
      </c>
    </row>
    <row r="50" spans="2:10" ht="12.75">
      <c r="B50" s="10"/>
      <c r="C50" s="10"/>
      <c r="D50" s="10"/>
      <c r="E50" s="10"/>
      <c r="F50" s="11"/>
      <c r="G50" s="19"/>
      <c r="H50" s="11"/>
      <c r="I50" s="12"/>
      <c r="J50" s="36"/>
    </row>
    <row r="51" spans="1:10" ht="12.75">
      <c r="A51" s="15" t="s">
        <v>35</v>
      </c>
      <c r="B51" s="16"/>
      <c r="C51" s="16"/>
      <c r="D51" s="16"/>
      <c r="E51" s="16"/>
      <c r="F51" s="11"/>
      <c r="G51" s="19"/>
      <c r="H51" s="11"/>
      <c r="I51" s="12"/>
      <c r="J51" s="36"/>
    </row>
    <row r="52" spans="1:10" ht="12.75">
      <c r="A52" s="4" t="s">
        <v>36</v>
      </c>
      <c r="B52" s="5">
        <v>850</v>
      </c>
      <c r="C52" s="5">
        <v>834</v>
      </c>
      <c r="D52" s="5">
        <v>966</v>
      </c>
      <c r="E52" s="6">
        <v>954</v>
      </c>
      <c r="F52" s="6">
        <v>946</v>
      </c>
      <c r="G52" s="19">
        <v>903</v>
      </c>
      <c r="H52" s="11">
        <v>897</v>
      </c>
      <c r="I52" s="11">
        <f>H52-D52</f>
        <v>-69</v>
      </c>
      <c r="J52" s="37">
        <f>I52/D52</f>
        <v>-0.07142857142857142</v>
      </c>
    </row>
    <row r="53" spans="1:10" ht="12.75">
      <c r="A53" s="4" t="s">
        <v>37</v>
      </c>
      <c r="B53" s="5">
        <v>1135</v>
      </c>
      <c r="C53" s="5">
        <v>1128</v>
      </c>
      <c r="D53" s="5">
        <v>1106</v>
      </c>
      <c r="E53" s="6">
        <v>1070</v>
      </c>
      <c r="F53" s="6">
        <v>1029</v>
      </c>
      <c r="G53" s="19">
        <v>980</v>
      </c>
      <c r="H53" s="11">
        <v>1026</v>
      </c>
      <c r="I53" s="11">
        <f>H53-D53</f>
        <v>-80</v>
      </c>
      <c r="J53" s="37">
        <f>I53/D53</f>
        <v>-0.07233273056057866</v>
      </c>
    </row>
    <row r="54" spans="1:10" ht="12.75">
      <c r="A54" s="9" t="s">
        <v>9</v>
      </c>
      <c r="B54" s="24">
        <f>SUM(B52:B53)</f>
        <v>1985</v>
      </c>
      <c r="C54" s="24">
        <f>SUM(C52:C53)</f>
        <v>1962</v>
      </c>
      <c r="D54" s="24">
        <f>SUM(D52:D53)</f>
        <v>2072</v>
      </c>
      <c r="E54" s="24">
        <f>SUM(E52:E53)</f>
        <v>2024</v>
      </c>
      <c r="F54" s="25">
        <f>SUM(F52:F53)</f>
        <v>1975</v>
      </c>
      <c r="G54" s="26">
        <v>1883</v>
      </c>
      <c r="H54" s="25">
        <v>1923</v>
      </c>
      <c r="I54" s="25">
        <f>H54-D54</f>
        <v>-149</v>
      </c>
      <c r="J54" s="38">
        <f>I54/D54</f>
        <v>-0.0719111969111969</v>
      </c>
    </row>
    <row r="55" spans="2:10" ht="12.75">
      <c r="B55" s="10"/>
      <c r="C55" s="10"/>
      <c r="D55" s="10"/>
      <c r="E55" s="10"/>
      <c r="F55" s="11"/>
      <c r="G55" s="19"/>
      <c r="H55" s="11"/>
      <c r="I55" s="12"/>
      <c r="J55" s="36"/>
    </row>
    <row r="56" spans="1:10" ht="12.75">
      <c r="A56" s="15" t="s">
        <v>38</v>
      </c>
      <c r="B56" s="16"/>
      <c r="C56" s="16"/>
      <c r="D56" s="16"/>
      <c r="E56" s="16"/>
      <c r="F56" s="11"/>
      <c r="G56" s="19"/>
      <c r="H56" s="11"/>
      <c r="I56" s="12"/>
      <c r="J56" s="36"/>
    </row>
    <row r="57" spans="1:10" ht="12.75">
      <c r="A57" s="4" t="s">
        <v>39</v>
      </c>
      <c r="B57" s="5">
        <v>128</v>
      </c>
      <c r="C57" s="5">
        <v>126</v>
      </c>
      <c r="D57" s="5">
        <v>110</v>
      </c>
      <c r="E57" s="6">
        <v>119</v>
      </c>
      <c r="F57" s="6">
        <v>101</v>
      </c>
      <c r="G57" s="19">
        <v>102</v>
      </c>
      <c r="H57" s="11">
        <v>85</v>
      </c>
      <c r="I57" s="11">
        <f>H57-D57</f>
        <v>-25</v>
      </c>
      <c r="J57" s="37">
        <f>I57/D57</f>
        <v>-0.22727272727272727</v>
      </c>
    </row>
    <row r="58" spans="1:10" ht="12.75">
      <c r="A58" s="4" t="s">
        <v>40</v>
      </c>
      <c r="B58" s="5">
        <v>319</v>
      </c>
      <c r="C58" s="5">
        <v>299</v>
      </c>
      <c r="D58" s="5">
        <v>277</v>
      </c>
      <c r="E58" s="6">
        <v>304</v>
      </c>
      <c r="F58" s="6">
        <v>260</v>
      </c>
      <c r="G58" s="19">
        <v>253</v>
      </c>
      <c r="H58" s="11">
        <v>252</v>
      </c>
      <c r="I58" s="11">
        <f>H58-D58</f>
        <v>-25</v>
      </c>
      <c r="J58" s="37">
        <f>I58/D58</f>
        <v>-0.09025270758122744</v>
      </c>
    </row>
    <row r="59" spans="1:10" ht="12.75">
      <c r="A59" s="9" t="s">
        <v>9</v>
      </c>
      <c r="B59" s="24">
        <f>SUM(B57:B58)</f>
        <v>447</v>
      </c>
      <c r="C59" s="24">
        <f>SUM(C57:C58)</f>
        <v>425</v>
      </c>
      <c r="D59" s="24">
        <f>SUM(D57:D58)</f>
        <v>387</v>
      </c>
      <c r="E59" s="24">
        <f>SUM(E57:E58)</f>
        <v>423</v>
      </c>
      <c r="F59" s="25">
        <f>SUM(F57:F58)</f>
        <v>361</v>
      </c>
      <c r="G59" s="26">
        <v>355</v>
      </c>
      <c r="H59" s="25">
        <v>337</v>
      </c>
      <c r="I59" s="25">
        <f>H59-D59</f>
        <v>-50</v>
      </c>
      <c r="J59" s="38">
        <f>I59/D59</f>
        <v>-0.12919896640826872</v>
      </c>
    </row>
    <row r="60" spans="2:10" ht="12.75">
      <c r="B60" s="10"/>
      <c r="C60" s="10"/>
      <c r="D60" s="10"/>
      <c r="E60" s="10"/>
      <c r="F60" s="11"/>
      <c r="G60" s="19"/>
      <c r="H60" s="11"/>
      <c r="I60" s="12"/>
      <c r="J60" s="36"/>
    </row>
    <row r="61" spans="1:10" ht="12.75">
      <c r="A61" s="15" t="s">
        <v>41</v>
      </c>
      <c r="B61" s="16"/>
      <c r="C61" s="16"/>
      <c r="D61" s="16"/>
      <c r="E61" s="16"/>
      <c r="F61" s="11"/>
      <c r="G61" s="19"/>
      <c r="H61" s="11"/>
      <c r="I61" s="12"/>
      <c r="J61" s="36"/>
    </row>
    <row r="62" spans="1:10" ht="12.75">
      <c r="A62" s="17" t="s">
        <v>42</v>
      </c>
      <c r="B62" s="22">
        <v>1340</v>
      </c>
      <c r="C62" s="22">
        <v>1337</v>
      </c>
      <c r="D62" s="22">
        <v>1272</v>
      </c>
      <c r="E62" s="6">
        <v>1231</v>
      </c>
      <c r="F62" s="6">
        <v>1186</v>
      </c>
      <c r="G62" s="19">
        <v>1144</v>
      </c>
      <c r="H62" s="11">
        <v>1123</v>
      </c>
      <c r="I62" s="11">
        <f>H62-D62</f>
        <v>-149</v>
      </c>
      <c r="J62" s="37">
        <f>I62/D62</f>
        <v>-0.11713836477987422</v>
      </c>
    </row>
    <row r="63" spans="1:10" ht="12.75">
      <c r="A63" s="9" t="s">
        <v>9</v>
      </c>
      <c r="B63" s="24">
        <f>SUM(B62)</f>
        <v>1340</v>
      </c>
      <c r="C63" s="24">
        <f>SUM(C62)</f>
        <v>1337</v>
      </c>
      <c r="D63" s="24">
        <f>SUM(D62)</f>
        <v>1272</v>
      </c>
      <c r="E63" s="24">
        <f>SUM(E62)</f>
        <v>1231</v>
      </c>
      <c r="F63" s="25">
        <f>SUM(F62)</f>
        <v>1186</v>
      </c>
      <c r="G63" s="26">
        <v>1144</v>
      </c>
      <c r="H63" s="25">
        <v>1123</v>
      </c>
      <c r="I63" s="25">
        <f>H63-D63</f>
        <v>-149</v>
      </c>
      <c r="J63" s="38">
        <f>I63/D63</f>
        <v>-0.11713836477987422</v>
      </c>
    </row>
    <row r="64" spans="2:10" ht="12.75">
      <c r="B64" s="10"/>
      <c r="C64" s="10"/>
      <c r="D64" s="10"/>
      <c r="E64" s="10"/>
      <c r="F64" s="11"/>
      <c r="G64" s="19"/>
      <c r="H64" s="11"/>
      <c r="I64" s="12"/>
      <c r="J64" s="36"/>
    </row>
    <row r="65" spans="1:10" ht="12.75">
      <c r="A65" s="15" t="s">
        <v>43</v>
      </c>
      <c r="B65" s="16"/>
      <c r="C65" s="16"/>
      <c r="D65" s="16"/>
      <c r="E65" s="16"/>
      <c r="F65" s="11"/>
      <c r="G65" s="19"/>
      <c r="H65" s="11"/>
      <c r="I65" s="12"/>
      <c r="J65" s="36"/>
    </row>
    <row r="66" spans="1:10" ht="12.75">
      <c r="A66" s="4" t="s">
        <v>44</v>
      </c>
      <c r="B66" s="5">
        <v>612</v>
      </c>
      <c r="C66" s="5">
        <v>599</v>
      </c>
      <c r="D66" s="5">
        <v>562</v>
      </c>
      <c r="E66" s="6">
        <v>561</v>
      </c>
      <c r="F66" s="6">
        <v>551</v>
      </c>
      <c r="G66" s="19">
        <v>564</v>
      </c>
      <c r="H66" s="11">
        <v>554</v>
      </c>
      <c r="I66" s="11">
        <f>H66-D66</f>
        <v>-8</v>
      </c>
      <c r="J66" s="37">
        <f>I66/D66</f>
        <v>-0.014234875444839857</v>
      </c>
    </row>
    <row r="67" spans="1:10" ht="12.75">
      <c r="A67" s="4" t="s">
        <v>45</v>
      </c>
      <c r="B67" s="5">
        <v>232</v>
      </c>
      <c r="C67" s="5">
        <v>239</v>
      </c>
      <c r="D67" s="5">
        <v>257</v>
      </c>
      <c r="E67" s="6">
        <v>246</v>
      </c>
      <c r="F67" s="6">
        <v>230</v>
      </c>
      <c r="G67" s="19">
        <v>262</v>
      </c>
      <c r="H67" s="11">
        <v>234</v>
      </c>
      <c r="I67" s="11">
        <f>H67-D67</f>
        <v>-23</v>
      </c>
      <c r="J67" s="37">
        <f>I67/D67</f>
        <v>-0.08949416342412451</v>
      </c>
    </row>
    <row r="68" spans="1:10" ht="12.75">
      <c r="A68" s="4" t="s">
        <v>46</v>
      </c>
      <c r="B68" s="5">
        <v>44</v>
      </c>
      <c r="C68" s="5">
        <v>42</v>
      </c>
      <c r="D68" s="5">
        <v>30</v>
      </c>
      <c r="E68" s="6">
        <v>34</v>
      </c>
      <c r="F68" s="6">
        <v>15</v>
      </c>
      <c r="G68" s="19">
        <v>19</v>
      </c>
      <c r="H68" s="11">
        <v>13</v>
      </c>
      <c r="I68" s="11">
        <f>H68-D68</f>
        <v>-17</v>
      </c>
      <c r="J68" s="37">
        <f>I68/D68</f>
        <v>-0.5666666666666667</v>
      </c>
    </row>
    <row r="69" spans="1:10" ht="12.75">
      <c r="A69" s="9" t="s">
        <v>9</v>
      </c>
      <c r="B69" s="24">
        <f>SUM(B66:B68)</f>
        <v>888</v>
      </c>
      <c r="C69" s="24">
        <f>SUM(C66:C68)</f>
        <v>880</v>
      </c>
      <c r="D69" s="24">
        <f>SUM(D66:D68)</f>
        <v>849</v>
      </c>
      <c r="E69" s="24">
        <f>SUM(E66:E68)</f>
        <v>841</v>
      </c>
      <c r="F69" s="25">
        <f>SUM(F66:F68)</f>
        <v>796</v>
      </c>
      <c r="G69" s="26">
        <v>845</v>
      </c>
      <c r="H69" s="25">
        <v>801</v>
      </c>
      <c r="I69" s="25">
        <f>H69-D69</f>
        <v>-48</v>
      </c>
      <c r="J69" s="38">
        <f>I69/D69</f>
        <v>-0.05653710247349823</v>
      </c>
    </row>
    <row r="70" spans="2:10" ht="12.75">
      <c r="B70" s="10"/>
      <c r="C70" s="10"/>
      <c r="D70" s="10"/>
      <c r="E70" s="10"/>
      <c r="F70" s="11"/>
      <c r="G70" s="19"/>
      <c r="H70" s="11"/>
      <c r="I70" s="12"/>
      <c r="J70" s="36"/>
    </row>
    <row r="71" spans="1:10" ht="12.75">
      <c r="A71" s="15" t="s">
        <v>47</v>
      </c>
      <c r="B71" s="16"/>
      <c r="C71" s="16"/>
      <c r="D71" s="16"/>
      <c r="E71" s="16"/>
      <c r="F71" s="11"/>
      <c r="G71" s="19"/>
      <c r="H71" s="11"/>
      <c r="I71" s="12"/>
      <c r="J71" s="36"/>
    </row>
    <row r="72" spans="1:10" ht="12.75">
      <c r="A72" s="4" t="s">
        <v>48</v>
      </c>
      <c r="B72" s="5">
        <v>34</v>
      </c>
      <c r="C72" s="5">
        <v>22</v>
      </c>
      <c r="D72" s="5">
        <v>25</v>
      </c>
      <c r="E72" s="6">
        <v>26</v>
      </c>
      <c r="F72" s="6">
        <v>32</v>
      </c>
      <c r="G72" s="19">
        <v>28</v>
      </c>
      <c r="H72" s="11">
        <v>10</v>
      </c>
      <c r="I72" s="11">
        <f>H72-D72</f>
        <v>-15</v>
      </c>
      <c r="J72" s="37">
        <f>I72/D72</f>
        <v>-0.6</v>
      </c>
    </row>
    <row r="73" spans="1:10" ht="12.75">
      <c r="A73" s="4" t="s">
        <v>49</v>
      </c>
      <c r="B73" s="5">
        <v>115</v>
      </c>
      <c r="C73" s="5">
        <v>89</v>
      </c>
      <c r="D73" s="5">
        <v>86</v>
      </c>
      <c r="E73" s="6">
        <v>75</v>
      </c>
      <c r="F73" s="6">
        <v>74</v>
      </c>
      <c r="G73" s="19">
        <v>99</v>
      </c>
      <c r="H73" s="11">
        <v>92</v>
      </c>
      <c r="I73" s="11">
        <f>H73-D73</f>
        <v>6</v>
      </c>
      <c r="J73" s="37">
        <f>I73/D73</f>
        <v>0.06976744186046512</v>
      </c>
    </row>
    <row r="74" spans="1:10" ht="12.75">
      <c r="A74" s="9" t="s">
        <v>9</v>
      </c>
      <c r="B74" s="24">
        <f>SUM(B72:B73)</f>
        <v>149</v>
      </c>
      <c r="C74" s="24">
        <f>SUM(C72:C73)</f>
        <v>111</v>
      </c>
      <c r="D74" s="24">
        <f>SUM(D72:D73)</f>
        <v>111</v>
      </c>
      <c r="E74" s="24">
        <f>SUM(E72:E73)</f>
        <v>101</v>
      </c>
      <c r="F74" s="25">
        <f>SUM(F72:F73)</f>
        <v>106</v>
      </c>
      <c r="G74" s="26">
        <v>127</v>
      </c>
      <c r="H74" s="25">
        <v>102</v>
      </c>
      <c r="I74" s="25">
        <f>H74-D74</f>
        <v>-9</v>
      </c>
      <c r="J74" s="38">
        <f>I74/D74</f>
        <v>-0.08108108108108109</v>
      </c>
    </row>
    <row r="75" spans="2:10" ht="12.75">
      <c r="B75" s="10"/>
      <c r="C75" s="10"/>
      <c r="D75" s="10"/>
      <c r="E75" s="10"/>
      <c r="F75" s="11"/>
      <c r="G75" s="19"/>
      <c r="H75" s="11"/>
      <c r="I75" s="12"/>
      <c r="J75" s="36"/>
    </row>
    <row r="76" spans="1:10" ht="12.75">
      <c r="A76" s="15" t="s">
        <v>50</v>
      </c>
      <c r="B76" s="16"/>
      <c r="C76" s="16"/>
      <c r="D76" s="16"/>
      <c r="E76" s="16"/>
      <c r="F76" s="11"/>
      <c r="G76" s="19"/>
      <c r="H76" s="11"/>
      <c r="I76" s="12"/>
      <c r="J76" s="36"/>
    </row>
    <row r="77" spans="1:10" ht="12.75">
      <c r="A77" s="4" t="s">
        <v>51</v>
      </c>
      <c r="B77" s="5">
        <v>427</v>
      </c>
      <c r="C77" s="5">
        <v>419</v>
      </c>
      <c r="D77" s="5">
        <v>438</v>
      </c>
      <c r="E77" s="6">
        <v>401</v>
      </c>
      <c r="F77" s="6">
        <v>406</v>
      </c>
      <c r="G77" s="19">
        <v>391</v>
      </c>
      <c r="H77" s="11">
        <v>394</v>
      </c>
      <c r="I77" s="11">
        <f>H77-D77</f>
        <v>-44</v>
      </c>
      <c r="J77" s="37">
        <f>I77/D77</f>
        <v>-0.1004566210045662</v>
      </c>
    </row>
    <row r="78" spans="1:10" ht="12.75">
      <c r="A78" s="9" t="s">
        <v>9</v>
      </c>
      <c r="B78" s="24">
        <f>SUM(B77)</f>
        <v>427</v>
      </c>
      <c r="C78" s="24">
        <f>SUM(C77)</f>
        <v>419</v>
      </c>
      <c r="D78" s="24">
        <f>SUM(D77)</f>
        <v>438</v>
      </c>
      <c r="E78" s="24">
        <f>SUM(E77)</f>
        <v>401</v>
      </c>
      <c r="F78" s="24">
        <f>SUM(F77)</f>
        <v>406</v>
      </c>
      <c r="G78" s="26">
        <v>391</v>
      </c>
      <c r="H78" s="25">
        <v>394</v>
      </c>
      <c r="I78" s="25">
        <f>H78-D78</f>
        <v>-44</v>
      </c>
      <c r="J78" s="38">
        <f>I78/D78</f>
        <v>-0.1004566210045662</v>
      </c>
    </row>
    <row r="79" spans="2:10" ht="12.75">
      <c r="B79" s="10"/>
      <c r="C79" s="10"/>
      <c r="D79" s="10"/>
      <c r="E79" s="10"/>
      <c r="F79" s="11"/>
      <c r="G79" s="19"/>
      <c r="H79" s="11"/>
      <c r="I79" s="12"/>
      <c r="J79" s="36"/>
    </row>
    <row r="80" spans="1:10" ht="12.75">
      <c r="A80" s="15" t="s">
        <v>52</v>
      </c>
      <c r="B80" s="16"/>
      <c r="C80" s="16"/>
      <c r="D80" s="16"/>
      <c r="E80" s="16"/>
      <c r="F80" s="11"/>
      <c r="G80" s="19"/>
      <c r="H80" s="11"/>
      <c r="I80" s="12"/>
      <c r="J80" s="36"/>
    </row>
    <row r="81" spans="1:10" ht="12.75">
      <c r="A81" s="4" t="s">
        <v>53</v>
      </c>
      <c r="B81" s="5">
        <v>412</v>
      </c>
      <c r="C81" s="5">
        <v>403</v>
      </c>
      <c r="D81" s="5">
        <v>410</v>
      </c>
      <c r="E81" s="6">
        <v>442</v>
      </c>
      <c r="F81" s="6">
        <v>452</v>
      </c>
      <c r="G81" s="19">
        <v>488</v>
      </c>
      <c r="H81" s="11">
        <v>467</v>
      </c>
      <c r="I81" s="11">
        <f>H81-D81</f>
        <v>57</v>
      </c>
      <c r="J81" s="37">
        <f>I81/D81</f>
        <v>0.13902439024390245</v>
      </c>
    </row>
    <row r="82" spans="1:10" ht="12.75">
      <c r="A82" s="9" t="s">
        <v>9</v>
      </c>
      <c r="B82" s="24">
        <f>SUM(B81)</f>
        <v>412</v>
      </c>
      <c r="C82" s="24">
        <f>SUM(C81)</f>
        <v>403</v>
      </c>
      <c r="D82" s="24">
        <f>SUM(D81)</f>
        <v>410</v>
      </c>
      <c r="E82" s="24">
        <f>SUM(E81)</f>
        <v>442</v>
      </c>
      <c r="F82" s="25">
        <f>SUM(F81)</f>
        <v>452</v>
      </c>
      <c r="G82" s="26">
        <v>488</v>
      </c>
      <c r="H82" s="25">
        <v>467</v>
      </c>
      <c r="I82" s="25">
        <f>H82-D82</f>
        <v>57</v>
      </c>
      <c r="J82" s="38">
        <f>I82/D82</f>
        <v>0.13902439024390245</v>
      </c>
    </row>
    <row r="83" spans="2:10" ht="12.75">
      <c r="B83" s="10"/>
      <c r="C83" s="10"/>
      <c r="D83" s="10"/>
      <c r="E83" s="10"/>
      <c r="F83" s="11"/>
      <c r="G83" s="19"/>
      <c r="H83" s="11"/>
      <c r="I83" s="12"/>
      <c r="J83" s="36"/>
    </row>
    <row r="84" spans="1:10" ht="12.75">
      <c r="A84" s="15" t="s">
        <v>54</v>
      </c>
      <c r="B84" s="16"/>
      <c r="C84" s="16"/>
      <c r="D84" s="16"/>
      <c r="E84" s="16"/>
      <c r="F84" s="11"/>
      <c r="G84" s="19"/>
      <c r="H84" s="11"/>
      <c r="I84" s="12"/>
      <c r="J84" s="36"/>
    </row>
    <row r="85" spans="1:10" ht="12.75">
      <c r="A85" s="4" t="s">
        <v>55</v>
      </c>
      <c r="B85" s="5">
        <v>3962</v>
      </c>
      <c r="C85" s="5">
        <v>3949</v>
      </c>
      <c r="D85" s="5">
        <v>3851</v>
      </c>
      <c r="E85" s="6">
        <v>3996</v>
      </c>
      <c r="F85" s="6">
        <v>4137</v>
      </c>
      <c r="G85" s="19">
        <v>4210</v>
      </c>
      <c r="H85" s="11">
        <v>4117</v>
      </c>
      <c r="I85" s="11">
        <f>H85-D85</f>
        <v>266</v>
      </c>
      <c r="J85" s="37">
        <f>I85/D85</f>
        <v>0.06907296806024409</v>
      </c>
    </row>
    <row r="86" spans="1:10" ht="12.75">
      <c r="A86" s="9" t="s">
        <v>9</v>
      </c>
      <c r="B86" s="24">
        <f>SUM(B85)</f>
        <v>3962</v>
      </c>
      <c r="C86" s="24">
        <f>SUM(C85)</f>
        <v>3949</v>
      </c>
      <c r="D86" s="24">
        <f>SUM(D85)</f>
        <v>3851</v>
      </c>
      <c r="E86" s="24">
        <f>SUM(E85)</f>
        <v>3996</v>
      </c>
      <c r="F86" s="25">
        <f>SUM(F85)</f>
        <v>4137</v>
      </c>
      <c r="G86" s="26">
        <v>4210</v>
      </c>
      <c r="H86" s="25">
        <v>4117</v>
      </c>
      <c r="I86" s="25">
        <f>H86-D86</f>
        <v>266</v>
      </c>
      <c r="J86" s="38">
        <f>I86/D86</f>
        <v>0.06907296806024409</v>
      </c>
    </row>
    <row r="87" spans="2:10" ht="12.75">
      <c r="B87" s="10"/>
      <c r="C87" s="10"/>
      <c r="D87" s="10"/>
      <c r="E87" s="10"/>
      <c r="F87" s="11"/>
      <c r="G87" s="19"/>
      <c r="H87" s="11"/>
      <c r="I87" s="12"/>
      <c r="J87" s="36"/>
    </row>
    <row r="88" spans="1:10" ht="12.75">
      <c r="A88" s="15" t="s">
        <v>56</v>
      </c>
      <c r="B88" s="16"/>
      <c r="C88" s="16"/>
      <c r="D88" s="16"/>
      <c r="E88" s="16"/>
      <c r="F88" s="11"/>
      <c r="G88" s="19"/>
      <c r="H88" s="11"/>
      <c r="I88" s="12"/>
      <c r="J88" s="36"/>
    </row>
    <row r="89" spans="1:10" ht="12.75">
      <c r="A89" s="4" t="s">
        <v>57</v>
      </c>
      <c r="B89" s="5">
        <v>17140</v>
      </c>
      <c r="C89" s="5">
        <v>16792</v>
      </c>
      <c r="D89" s="5">
        <v>16280</v>
      </c>
      <c r="E89" s="6">
        <v>15611</v>
      </c>
      <c r="F89" s="6">
        <v>15124</v>
      </c>
      <c r="G89" s="19">
        <v>14603</v>
      </c>
      <c r="H89" s="11">
        <v>14220</v>
      </c>
      <c r="I89" s="11">
        <f>H89-D89</f>
        <v>-2060</v>
      </c>
      <c r="J89" s="37">
        <f>I89/D89</f>
        <v>-0.12653562653562653</v>
      </c>
    </row>
    <row r="90" spans="1:10" ht="12.75">
      <c r="A90" s="9" t="s">
        <v>9</v>
      </c>
      <c r="B90" s="24">
        <f>SUM(B89)</f>
        <v>17140</v>
      </c>
      <c r="C90" s="24">
        <f>SUM(C89)</f>
        <v>16792</v>
      </c>
      <c r="D90" s="24">
        <f>SUM(D89)</f>
        <v>16280</v>
      </c>
      <c r="E90" s="24">
        <f>SUM(E89)</f>
        <v>15611</v>
      </c>
      <c r="F90" s="25">
        <f>SUM(F89)</f>
        <v>15124</v>
      </c>
      <c r="G90" s="26">
        <v>14603</v>
      </c>
      <c r="H90" s="25">
        <v>14220</v>
      </c>
      <c r="I90" s="25">
        <f>H90-D90</f>
        <v>-2060</v>
      </c>
      <c r="J90" s="38">
        <f>I90/D90</f>
        <v>-0.12653562653562653</v>
      </c>
    </row>
    <row r="91" spans="2:10" ht="12.75">
      <c r="B91" s="10"/>
      <c r="C91" s="10"/>
      <c r="D91" s="10"/>
      <c r="E91" s="10"/>
      <c r="F91" s="11"/>
      <c r="G91" s="19"/>
      <c r="H91" s="11"/>
      <c r="I91" s="12"/>
      <c r="J91" s="36"/>
    </row>
    <row r="92" spans="1:10" ht="12.75">
      <c r="A92" s="15" t="s">
        <v>58</v>
      </c>
      <c r="B92" s="16"/>
      <c r="C92" s="16"/>
      <c r="D92" s="16"/>
      <c r="E92" s="16"/>
      <c r="F92" s="11"/>
      <c r="G92" s="19"/>
      <c r="H92" s="11"/>
      <c r="I92" s="12"/>
      <c r="J92" s="36"/>
    </row>
    <row r="93" spans="1:10" ht="12.75">
      <c r="A93" s="4" t="s">
        <v>59</v>
      </c>
      <c r="B93" s="5">
        <v>317</v>
      </c>
      <c r="C93" s="5">
        <v>310</v>
      </c>
      <c r="D93" s="5">
        <v>307</v>
      </c>
      <c r="E93" s="6">
        <v>308</v>
      </c>
      <c r="F93" s="6">
        <v>308</v>
      </c>
      <c r="G93" s="19">
        <v>256</v>
      </c>
      <c r="H93" s="11">
        <v>252</v>
      </c>
      <c r="I93" s="11">
        <f>H93-D93</f>
        <v>-55</v>
      </c>
      <c r="J93" s="37">
        <f>I93/D93</f>
        <v>-0.1791530944625407</v>
      </c>
    </row>
    <row r="94" spans="1:10" ht="12.75">
      <c r="A94" s="9" t="s">
        <v>9</v>
      </c>
      <c r="B94" s="24">
        <f>SUM(B93)</f>
        <v>317</v>
      </c>
      <c r="C94" s="24">
        <f>SUM(C93)</f>
        <v>310</v>
      </c>
      <c r="D94" s="24">
        <f>SUM(D93)</f>
        <v>307</v>
      </c>
      <c r="E94" s="24">
        <f>SUM(E93)</f>
        <v>308</v>
      </c>
      <c r="F94" s="25">
        <f>SUM(F93)</f>
        <v>308</v>
      </c>
      <c r="G94" s="26">
        <v>256</v>
      </c>
      <c r="H94" s="25">
        <v>252</v>
      </c>
      <c r="I94" s="25">
        <f>H94-D94</f>
        <v>-55</v>
      </c>
      <c r="J94" s="38">
        <f>I94/D94</f>
        <v>-0.1791530944625407</v>
      </c>
    </row>
    <row r="95" spans="2:10" ht="12.75">
      <c r="B95" s="10"/>
      <c r="C95" s="10"/>
      <c r="D95" s="10"/>
      <c r="E95" s="10"/>
      <c r="F95" s="11"/>
      <c r="G95" s="19"/>
      <c r="H95" s="11"/>
      <c r="I95" s="12"/>
      <c r="J95" s="36"/>
    </row>
    <row r="96" spans="1:10" ht="12.75">
      <c r="A96" s="15" t="s">
        <v>60</v>
      </c>
      <c r="B96" s="16"/>
      <c r="C96" s="16"/>
      <c r="D96" s="16"/>
      <c r="E96" s="16"/>
      <c r="F96" s="11"/>
      <c r="G96" s="19"/>
      <c r="H96" s="11"/>
      <c r="I96" s="12"/>
      <c r="J96" s="36"/>
    </row>
    <row r="97" spans="1:10" ht="12.75">
      <c r="A97" s="4" t="s">
        <v>61</v>
      </c>
      <c r="B97" s="5">
        <v>25150</v>
      </c>
      <c r="C97" s="5">
        <v>27328</v>
      </c>
      <c r="D97" s="5">
        <v>29554</v>
      </c>
      <c r="E97" s="6">
        <v>31508</v>
      </c>
      <c r="F97" s="6">
        <v>33917</v>
      </c>
      <c r="G97" s="19">
        <v>35866</v>
      </c>
      <c r="H97" s="11">
        <v>36842</v>
      </c>
      <c r="I97" s="11">
        <f>H97-D97</f>
        <v>7288</v>
      </c>
      <c r="J97" s="37">
        <f>I97/D97</f>
        <v>0.24659944508357584</v>
      </c>
    </row>
    <row r="98" spans="1:10" ht="12.75">
      <c r="A98" s="9" t="s">
        <v>9</v>
      </c>
      <c r="B98" s="24">
        <f>SUM(B97)</f>
        <v>25150</v>
      </c>
      <c r="C98" s="24">
        <f>SUM(C97)</f>
        <v>27328</v>
      </c>
      <c r="D98" s="24">
        <f>SUM(D97)</f>
        <v>29554</v>
      </c>
      <c r="E98" s="24">
        <f>SUM(E97)</f>
        <v>31508</v>
      </c>
      <c r="F98" s="25">
        <f>SUM(F97)</f>
        <v>33917</v>
      </c>
      <c r="G98" s="26">
        <v>35866</v>
      </c>
      <c r="H98" s="25">
        <v>36842</v>
      </c>
      <c r="I98" s="25">
        <f>H98-D98</f>
        <v>7288</v>
      </c>
      <c r="J98" s="38">
        <f>I98/D98</f>
        <v>0.24659944508357584</v>
      </c>
    </row>
    <row r="99" spans="2:10" ht="12.75">
      <c r="B99" s="10"/>
      <c r="C99" s="10"/>
      <c r="D99" s="10"/>
      <c r="E99" s="10"/>
      <c r="F99" s="11"/>
      <c r="G99" s="19"/>
      <c r="H99" s="11"/>
      <c r="I99" s="12"/>
      <c r="J99" s="36"/>
    </row>
    <row r="100" spans="1:10" ht="12.75">
      <c r="A100" s="15" t="s">
        <v>62</v>
      </c>
      <c r="B100" s="16"/>
      <c r="C100" s="16"/>
      <c r="D100" s="16"/>
      <c r="E100" s="16"/>
      <c r="F100" s="11"/>
      <c r="G100" s="19"/>
      <c r="H100" s="11"/>
      <c r="I100" s="12"/>
      <c r="J100" s="36"/>
    </row>
    <row r="101" spans="1:10" ht="12.75">
      <c r="A101" s="4" t="s">
        <v>63</v>
      </c>
      <c r="B101" s="5">
        <v>2969</v>
      </c>
      <c r="C101" s="5">
        <v>2967</v>
      </c>
      <c r="D101" s="5">
        <v>3021</v>
      </c>
      <c r="E101" s="6">
        <v>2961</v>
      </c>
      <c r="F101" s="6">
        <v>2944</v>
      </c>
      <c r="G101" s="19">
        <v>2908</v>
      </c>
      <c r="H101" s="11">
        <v>2844</v>
      </c>
      <c r="I101" s="11">
        <f>H101-D101</f>
        <v>-177</v>
      </c>
      <c r="J101" s="37">
        <f>I101/D101</f>
        <v>-0.05858987090367428</v>
      </c>
    </row>
    <row r="102" spans="1:10" ht="12.75">
      <c r="A102" s="9" t="s">
        <v>9</v>
      </c>
      <c r="B102" s="24">
        <f>SUM(B101)</f>
        <v>2969</v>
      </c>
      <c r="C102" s="24">
        <f>SUM(C101)</f>
        <v>2967</v>
      </c>
      <c r="D102" s="24">
        <f>SUM(D101)</f>
        <v>3021</v>
      </c>
      <c r="E102" s="24">
        <f>SUM(E101)</f>
        <v>2961</v>
      </c>
      <c r="F102" s="25">
        <f>SUM(F101)</f>
        <v>2944</v>
      </c>
      <c r="G102" s="26">
        <v>2908</v>
      </c>
      <c r="H102" s="25">
        <v>2844</v>
      </c>
      <c r="I102" s="25">
        <f>H102-D102</f>
        <v>-177</v>
      </c>
      <c r="J102" s="38">
        <f>I102/D102</f>
        <v>-0.05858987090367428</v>
      </c>
    </row>
    <row r="103" spans="2:10" ht="12.75">
      <c r="B103" s="10"/>
      <c r="C103" s="10"/>
      <c r="D103" s="10"/>
      <c r="E103" s="10"/>
      <c r="F103" s="11"/>
      <c r="G103" s="19"/>
      <c r="H103" s="11"/>
      <c r="I103" s="12"/>
      <c r="J103" s="36"/>
    </row>
    <row r="104" spans="1:10" ht="12.75">
      <c r="A104" s="15" t="s">
        <v>64</v>
      </c>
      <c r="B104" s="16"/>
      <c r="C104" s="16"/>
      <c r="D104" s="16"/>
      <c r="E104" s="16"/>
      <c r="F104" s="11"/>
      <c r="G104" s="19"/>
      <c r="H104" s="11"/>
      <c r="I104" s="12"/>
      <c r="J104" s="36"/>
    </row>
    <row r="105" spans="1:10" ht="12.75">
      <c r="A105" s="4" t="s">
        <v>65</v>
      </c>
      <c r="B105" s="5">
        <v>2300</v>
      </c>
      <c r="C105" s="5">
        <v>2343</v>
      </c>
      <c r="D105" s="5">
        <v>2466</v>
      </c>
      <c r="E105" s="6">
        <v>2594</v>
      </c>
      <c r="F105" s="6">
        <v>2700</v>
      </c>
      <c r="G105" s="19">
        <v>2638</v>
      </c>
      <c r="H105" s="11">
        <v>2590</v>
      </c>
      <c r="I105" s="11">
        <f aca="true" t="shared" si="6" ref="I105:I110">H105-D105</f>
        <v>124</v>
      </c>
      <c r="J105" s="37">
        <f aca="true" t="shared" si="7" ref="J105:J110">I105/D105</f>
        <v>0.050283860502838604</v>
      </c>
    </row>
    <row r="106" spans="1:10" ht="12.75">
      <c r="A106" s="4" t="s">
        <v>66</v>
      </c>
      <c r="B106" s="5">
        <v>323</v>
      </c>
      <c r="C106" s="5">
        <v>336</v>
      </c>
      <c r="D106" s="5">
        <v>370</v>
      </c>
      <c r="E106" s="6">
        <v>421</v>
      </c>
      <c r="F106" s="6">
        <v>440</v>
      </c>
      <c r="G106" s="19">
        <v>445</v>
      </c>
      <c r="H106" s="11">
        <v>406</v>
      </c>
      <c r="I106" s="11">
        <f t="shared" si="6"/>
        <v>36</v>
      </c>
      <c r="J106" s="37">
        <f t="shared" si="7"/>
        <v>0.0972972972972973</v>
      </c>
    </row>
    <row r="107" spans="1:10" ht="12.75">
      <c r="A107" s="4" t="s">
        <v>67</v>
      </c>
      <c r="B107" s="5">
        <v>312</v>
      </c>
      <c r="C107" s="5">
        <v>338</v>
      </c>
      <c r="D107" s="5">
        <v>338</v>
      </c>
      <c r="E107" s="6">
        <v>351</v>
      </c>
      <c r="F107" s="6">
        <v>353</v>
      </c>
      <c r="G107" s="19">
        <v>339</v>
      </c>
      <c r="H107" s="11">
        <v>326</v>
      </c>
      <c r="I107" s="11">
        <f t="shared" si="6"/>
        <v>-12</v>
      </c>
      <c r="J107" s="37">
        <f t="shared" si="7"/>
        <v>-0.03550295857988166</v>
      </c>
    </row>
    <row r="108" spans="1:10" ht="12.75">
      <c r="A108" s="4" t="s">
        <v>68</v>
      </c>
      <c r="B108" s="5">
        <v>255</v>
      </c>
      <c r="C108" s="5">
        <v>256</v>
      </c>
      <c r="D108" s="5">
        <v>265</v>
      </c>
      <c r="E108" s="6">
        <v>272</v>
      </c>
      <c r="F108" s="6">
        <v>274</v>
      </c>
      <c r="G108" s="19">
        <v>273</v>
      </c>
      <c r="H108" s="11">
        <v>287</v>
      </c>
      <c r="I108" s="11">
        <f t="shared" si="6"/>
        <v>22</v>
      </c>
      <c r="J108" s="37">
        <f t="shared" si="7"/>
        <v>0.0830188679245283</v>
      </c>
    </row>
    <row r="109" spans="1:10" ht="12.75">
      <c r="A109" s="4" t="s">
        <v>69</v>
      </c>
      <c r="B109" s="5">
        <v>69</v>
      </c>
      <c r="C109" s="5">
        <v>67</v>
      </c>
      <c r="D109" s="5">
        <v>84</v>
      </c>
      <c r="E109" s="6">
        <v>94</v>
      </c>
      <c r="F109" s="6">
        <v>112</v>
      </c>
      <c r="G109" s="19">
        <v>85</v>
      </c>
      <c r="H109" s="11">
        <v>73</v>
      </c>
      <c r="I109" s="11">
        <f t="shared" si="6"/>
        <v>-11</v>
      </c>
      <c r="J109" s="37">
        <f t="shared" si="7"/>
        <v>-0.13095238095238096</v>
      </c>
    </row>
    <row r="110" spans="1:10" ht="12.75">
      <c r="A110" s="9" t="s">
        <v>9</v>
      </c>
      <c r="B110" s="24">
        <f>SUM(B105:B109)</f>
        <v>3259</v>
      </c>
      <c r="C110" s="24">
        <f>SUM(C105:C109)</f>
        <v>3340</v>
      </c>
      <c r="D110" s="24">
        <f>SUM(D105:D109)</f>
        <v>3523</v>
      </c>
      <c r="E110" s="24">
        <f>SUM(E105:E109)</f>
        <v>3732</v>
      </c>
      <c r="F110" s="25">
        <f>SUM(F105:F109)</f>
        <v>3879</v>
      </c>
      <c r="G110" s="26">
        <v>3780</v>
      </c>
      <c r="H110" s="25">
        <v>3682</v>
      </c>
      <c r="I110" s="25">
        <f t="shared" si="6"/>
        <v>159</v>
      </c>
      <c r="J110" s="38">
        <f t="shared" si="7"/>
        <v>0.045131989781436274</v>
      </c>
    </row>
    <row r="111" spans="2:10" ht="12.75">
      <c r="B111" s="10"/>
      <c r="C111" s="10"/>
      <c r="D111" s="10"/>
      <c r="E111" s="10"/>
      <c r="F111" s="11"/>
      <c r="G111" s="19"/>
      <c r="H111" s="11"/>
      <c r="I111" s="12"/>
      <c r="J111" s="36"/>
    </row>
    <row r="112" spans="1:10" ht="12.75">
      <c r="A112" s="15" t="s">
        <v>70</v>
      </c>
      <c r="B112" s="16"/>
      <c r="C112" s="16"/>
      <c r="D112" s="16"/>
      <c r="E112" s="16"/>
      <c r="F112" s="11"/>
      <c r="G112" s="19"/>
      <c r="H112" s="11"/>
      <c r="I112" s="12"/>
      <c r="J112" s="36"/>
    </row>
    <row r="113" spans="1:10" ht="12.75">
      <c r="A113" s="4" t="s">
        <v>71</v>
      </c>
      <c r="B113" s="5">
        <v>531</v>
      </c>
      <c r="C113" s="5">
        <v>551</v>
      </c>
      <c r="D113" s="5">
        <v>561</v>
      </c>
      <c r="E113" s="6">
        <v>606</v>
      </c>
      <c r="F113" s="6">
        <v>683</v>
      </c>
      <c r="G113" s="19">
        <v>695</v>
      </c>
      <c r="H113" s="11">
        <v>655</v>
      </c>
      <c r="I113" s="11">
        <f aca="true" t="shared" si="8" ref="I113:I128">H113-D113</f>
        <v>94</v>
      </c>
      <c r="J113" s="37">
        <f aca="true" t="shared" si="9" ref="J113:J128">I113/D113</f>
        <v>0.16755793226381463</v>
      </c>
    </row>
    <row r="114" spans="1:10" ht="12.75">
      <c r="A114" s="4" t="s">
        <v>72</v>
      </c>
      <c r="B114" s="5">
        <v>4833</v>
      </c>
      <c r="C114" s="5">
        <v>4722</v>
      </c>
      <c r="D114" s="5">
        <v>4491</v>
      </c>
      <c r="E114" s="6">
        <v>4449</v>
      </c>
      <c r="F114" s="6">
        <v>4268</v>
      </c>
      <c r="G114" s="19">
        <v>3984</v>
      </c>
      <c r="H114" s="11">
        <v>3940</v>
      </c>
      <c r="I114" s="11">
        <f t="shared" si="8"/>
        <v>-551</v>
      </c>
      <c r="J114" s="37">
        <f t="shared" si="9"/>
        <v>-0.1226898240926297</v>
      </c>
    </row>
    <row r="115" spans="1:10" ht="12.75">
      <c r="A115" s="4" t="s">
        <v>73</v>
      </c>
      <c r="B115" s="5">
        <v>5551</v>
      </c>
      <c r="C115" s="5">
        <v>5565</v>
      </c>
      <c r="D115" s="5">
        <v>5513</v>
      </c>
      <c r="E115" s="6">
        <v>5622</v>
      </c>
      <c r="F115" s="6">
        <v>5575</v>
      </c>
      <c r="G115" s="19">
        <v>5463</v>
      </c>
      <c r="H115" s="11">
        <v>5335</v>
      </c>
      <c r="I115" s="11">
        <f t="shared" si="8"/>
        <v>-178</v>
      </c>
      <c r="J115" s="37">
        <f t="shared" si="9"/>
        <v>-0.03228732087792491</v>
      </c>
    </row>
    <row r="116" spans="1:10" ht="12.75">
      <c r="A116" s="4" t="s">
        <v>74</v>
      </c>
      <c r="B116" s="5">
        <v>2913</v>
      </c>
      <c r="C116" s="5">
        <v>2952</v>
      </c>
      <c r="D116" s="5">
        <v>3024</v>
      </c>
      <c r="E116" s="6">
        <v>3132</v>
      </c>
      <c r="F116" s="6">
        <v>3140</v>
      </c>
      <c r="G116" s="19">
        <v>3288</v>
      </c>
      <c r="H116" s="11">
        <v>3494</v>
      </c>
      <c r="I116" s="11">
        <f t="shared" si="8"/>
        <v>470</v>
      </c>
      <c r="J116" s="37">
        <f t="shared" si="9"/>
        <v>0.15542328042328044</v>
      </c>
    </row>
    <row r="117" spans="1:10" ht="12.75">
      <c r="A117" s="4" t="s">
        <v>75</v>
      </c>
      <c r="B117" s="5">
        <v>24000</v>
      </c>
      <c r="C117" s="5">
        <v>23577</v>
      </c>
      <c r="D117" s="5">
        <v>22499</v>
      </c>
      <c r="E117" s="6">
        <v>23042</v>
      </c>
      <c r="F117" s="6">
        <v>22526</v>
      </c>
      <c r="G117" s="19">
        <v>21941</v>
      </c>
      <c r="H117" s="11">
        <v>21192</v>
      </c>
      <c r="I117" s="11">
        <f t="shared" si="8"/>
        <v>-1307</v>
      </c>
      <c r="J117" s="37">
        <f t="shared" si="9"/>
        <v>-0.05809147073203254</v>
      </c>
    </row>
    <row r="118" spans="1:10" ht="12.75">
      <c r="A118" s="4" t="s">
        <v>76</v>
      </c>
      <c r="B118" s="5">
        <v>3234</v>
      </c>
      <c r="C118" s="5">
        <v>3405</v>
      </c>
      <c r="D118" s="5">
        <v>3484</v>
      </c>
      <c r="E118" s="6">
        <v>3537</v>
      </c>
      <c r="F118" s="6">
        <v>3602</v>
      </c>
      <c r="G118" s="19">
        <v>3627</v>
      </c>
      <c r="H118" s="11">
        <v>3750</v>
      </c>
      <c r="I118" s="11">
        <f t="shared" si="8"/>
        <v>266</v>
      </c>
      <c r="J118" s="37">
        <f t="shared" si="9"/>
        <v>0.07634902411021814</v>
      </c>
    </row>
    <row r="119" spans="1:10" ht="12.75">
      <c r="A119" s="4" t="s">
        <v>77</v>
      </c>
      <c r="B119" s="5">
        <v>1290</v>
      </c>
      <c r="C119" s="5">
        <v>1286</v>
      </c>
      <c r="D119" s="5">
        <v>1249</v>
      </c>
      <c r="E119" s="6">
        <v>1252</v>
      </c>
      <c r="F119" s="6">
        <v>1217</v>
      </c>
      <c r="G119" s="19">
        <v>1225</v>
      </c>
      <c r="H119" s="11">
        <v>1170</v>
      </c>
      <c r="I119" s="11">
        <f t="shared" si="8"/>
        <v>-79</v>
      </c>
      <c r="J119" s="37">
        <f t="shared" si="9"/>
        <v>-0.0632506004803843</v>
      </c>
    </row>
    <row r="120" spans="1:10" ht="12.75">
      <c r="A120" s="7" t="s">
        <v>78</v>
      </c>
      <c r="B120" s="8">
        <v>13501</v>
      </c>
      <c r="C120" s="8">
        <v>13945</v>
      </c>
      <c r="D120" s="8">
        <v>14676</v>
      </c>
      <c r="E120" s="6">
        <v>15313</v>
      </c>
      <c r="F120" s="6">
        <v>15576</v>
      </c>
      <c r="G120" s="19">
        <v>15978</v>
      </c>
      <c r="H120" s="11">
        <v>16158</v>
      </c>
      <c r="I120" s="11">
        <f t="shared" si="8"/>
        <v>1482</v>
      </c>
      <c r="J120" s="37">
        <f t="shared" si="9"/>
        <v>0.1009811937857727</v>
      </c>
    </row>
    <row r="121" spans="1:10" ht="12.75">
      <c r="A121" s="4" t="s">
        <v>79</v>
      </c>
      <c r="B121" s="5">
        <v>642</v>
      </c>
      <c r="C121" s="5">
        <v>734</v>
      </c>
      <c r="D121" s="5">
        <v>790</v>
      </c>
      <c r="E121" s="6">
        <v>814</v>
      </c>
      <c r="F121" s="6">
        <v>821</v>
      </c>
      <c r="G121" s="19">
        <v>795</v>
      </c>
      <c r="H121" s="11">
        <v>715</v>
      </c>
      <c r="I121" s="11">
        <f t="shared" si="8"/>
        <v>-75</v>
      </c>
      <c r="J121" s="37">
        <f t="shared" si="9"/>
        <v>-0.0949367088607595</v>
      </c>
    </row>
    <row r="122" spans="1:10" ht="12.75">
      <c r="A122" s="4" t="s">
        <v>80</v>
      </c>
      <c r="B122" s="5">
        <v>591</v>
      </c>
      <c r="C122" s="5">
        <v>658</v>
      </c>
      <c r="D122" s="5">
        <v>622</v>
      </c>
      <c r="E122" s="6">
        <v>645</v>
      </c>
      <c r="F122" s="6">
        <v>656</v>
      </c>
      <c r="G122" s="19">
        <v>615</v>
      </c>
      <c r="H122" s="11">
        <v>622</v>
      </c>
      <c r="I122" s="11">
        <f t="shared" si="8"/>
        <v>0</v>
      </c>
      <c r="J122" s="37">
        <f t="shared" si="9"/>
        <v>0</v>
      </c>
    </row>
    <row r="123" spans="1:10" ht="12.75">
      <c r="A123" s="4" t="s">
        <v>81</v>
      </c>
      <c r="B123" s="5">
        <v>137</v>
      </c>
      <c r="C123" s="5">
        <v>144</v>
      </c>
      <c r="D123" s="5">
        <v>158</v>
      </c>
      <c r="E123" s="6">
        <v>215</v>
      </c>
      <c r="F123" s="6">
        <v>255</v>
      </c>
      <c r="G123" s="19">
        <v>253</v>
      </c>
      <c r="H123" s="11">
        <v>226</v>
      </c>
      <c r="I123" s="11">
        <f t="shared" si="8"/>
        <v>68</v>
      </c>
      <c r="J123" s="37">
        <f t="shared" si="9"/>
        <v>0.43037974683544306</v>
      </c>
    </row>
    <row r="124" spans="1:10" ht="12.75">
      <c r="A124" s="4" t="s">
        <v>82</v>
      </c>
      <c r="B124" s="5">
        <v>3739</v>
      </c>
      <c r="C124" s="5">
        <v>3877</v>
      </c>
      <c r="D124" s="5">
        <v>4062</v>
      </c>
      <c r="E124" s="6">
        <v>4283</v>
      </c>
      <c r="F124" s="6">
        <v>4499</v>
      </c>
      <c r="G124" s="19">
        <v>4761</v>
      </c>
      <c r="H124" s="11">
        <v>4900</v>
      </c>
      <c r="I124" s="11">
        <f t="shared" si="8"/>
        <v>838</v>
      </c>
      <c r="J124" s="37">
        <f t="shared" si="9"/>
        <v>0.20630231413096997</v>
      </c>
    </row>
    <row r="125" spans="1:10" ht="12.75">
      <c r="A125" s="4" t="s">
        <v>83</v>
      </c>
      <c r="B125" s="5">
        <v>3631</v>
      </c>
      <c r="C125" s="5">
        <v>3972</v>
      </c>
      <c r="D125" s="5">
        <v>4173</v>
      </c>
      <c r="E125" s="6">
        <v>4587</v>
      </c>
      <c r="F125" s="6">
        <v>5234</v>
      </c>
      <c r="G125" s="19">
        <v>5891</v>
      </c>
      <c r="H125" s="11">
        <v>6340</v>
      </c>
      <c r="I125" s="11">
        <f t="shared" si="8"/>
        <v>2167</v>
      </c>
      <c r="J125" s="37">
        <f t="shared" si="9"/>
        <v>0.5192906781691828</v>
      </c>
    </row>
    <row r="126" spans="1:10" ht="12.75">
      <c r="A126" s="4" t="s">
        <v>84</v>
      </c>
      <c r="B126" s="5">
        <v>45</v>
      </c>
      <c r="C126" s="5">
        <v>64</v>
      </c>
      <c r="D126" s="5">
        <v>72</v>
      </c>
      <c r="E126" s="6">
        <v>79</v>
      </c>
      <c r="F126" s="6">
        <v>86</v>
      </c>
      <c r="G126" s="19">
        <v>90</v>
      </c>
      <c r="H126" s="11">
        <v>100</v>
      </c>
      <c r="I126" s="11">
        <f t="shared" si="8"/>
        <v>28</v>
      </c>
      <c r="J126" s="37">
        <f t="shared" si="9"/>
        <v>0.3888888888888889</v>
      </c>
    </row>
    <row r="127" spans="1:10" ht="12.75">
      <c r="A127" s="4" t="s">
        <v>85</v>
      </c>
      <c r="B127" s="5">
        <v>285</v>
      </c>
      <c r="C127" s="5">
        <v>287</v>
      </c>
      <c r="D127" s="5">
        <v>302</v>
      </c>
      <c r="E127" s="6">
        <v>308</v>
      </c>
      <c r="F127" s="6">
        <v>296</v>
      </c>
      <c r="G127" s="19">
        <v>351</v>
      </c>
      <c r="H127" s="11">
        <v>327</v>
      </c>
      <c r="I127" s="11">
        <f t="shared" si="8"/>
        <v>25</v>
      </c>
      <c r="J127" s="37">
        <f t="shared" si="9"/>
        <v>0.08278145695364239</v>
      </c>
    </row>
    <row r="128" spans="1:10" ht="12.75">
      <c r="A128" s="9" t="s">
        <v>9</v>
      </c>
      <c r="B128" s="24">
        <f>SUM(B113:B127)</f>
        <v>64923</v>
      </c>
      <c r="C128" s="24">
        <f>SUM(C113:C127)</f>
        <v>65739</v>
      </c>
      <c r="D128" s="24">
        <f>SUM(D113:D127)</f>
        <v>65676</v>
      </c>
      <c r="E128" s="24">
        <f>SUM(E113:E127)</f>
        <v>67884</v>
      </c>
      <c r="F128" s="25">
        <f>SUM(F113:F127)</f>
        <v>68434</v>
      </c>
      <c r="G128" s="26">
        <v>68957</v>
      </c>
      <c r="H128" s="25">
        <v>68924</v>
      </c>
      <c r="I128" s="25">
        <f t="shared" si="8"/>
        <v>3248</v>
      </c>
      <c r="J128" s="38">
        <f t="shared" si="9"/>
        <v>0.04945489981119435</v>
      </c>
    </row>
    <row r="129" spans="2:10" ht="12.75">
      <c r="B129" s="10"/>
      <c r="C129" s="10"/>
      <c r="D129" s="10"/>
      <c r="E129" s="10"/>
      <c r="F129" s="11"/>
      <c r="G129" s="19"/>
      <c r="H129" s="11"/>
      <c r="I129" s="12"/>
      <c r="J129" s="36"/>
    </row>
    <row r="130" spans="1:10" ht="12.75">
      <c r="A130" s="15" t="s">
        <v>86</v>
      </c>
      <c r="B130" s="16"/>
      <c r="C130" s="16"/>
      <c r="D130" s="16"/>
      <c r="E130" s="16"/>
      <c r="F130" s="11"/>
      <c r="G130" s="19"/>
      <c r="H130" s="11"/>
      <c r="I130" s="12"/>
      <c r="J130" s="36"/>
    </row>
    <row r="131" spans="1:10" ht="12.75">
      <c r="A131" s="4" t="s">
        <v>87</v>
      </c>
      <c r="B131" s="5">
        <v>3709</v>
      </c>
      <c r="C131" s="5">
        <v>3910</v>
      </c>
      <c r="D131" s="5">
        <v>3858</v>
      </c>
      <c r="E131" s="6">
        <v>3822</v>
      </c>
      <c r="F131" s="6">
        <v>3891</v>
      </c>
      <c r="G131" s="19">
        <v>3793</v>
      </c>
      <c r="H131" s="11">
        <v>3704</v>
      </c>
      <c r="I131" s="11">
        <f>H131-D131</f>
        <v>-154</v>
      </c>
      <c r="J131" s="37">
        <f>I131/D131</f>
        <v>-0.039917055469155</v>
      </c>
    </row>
    <row r="132" spans="1:10" ht="12.75">
      <c r="A132" s="4" t="s">
        <v>88</v>
      </c>
      <c r="B132" s="5">
        <v>1787</v>
      </c>
      <c r="C132" s="5">
        <v>1732</v>
      </c>
      <c r="D132" s="5">
        <v>1652</v>
      </c>
      <c r="E132" s="6">
        <v>1629</v>
      </c>
      <c r="F132" s="6">
        <v>1682</v>
      </c>
      <c r="G132" s="19">
        <v>1660</v>
      </c>
      <c r="H132" s="11">
        <v>1593</v>
      </c>
      <c r="I132" s="11">
        <f>H132-D132</f>
        <v>-59</v>
      </c>
      <c r="J132" s="37">
        <f>I132/D132</f>
        <v>-0.03571428571428571</v>
      </c>
    </row>
    <row r="133" spans="1:10" ht="12.75">
      <c r="A133" s="4" t="s">
        <v>89</v>
      </c>
      <c r="B133" s="5">
        <v>291</v>
      </c>
      <c r="C133" s="5">
        <v>297</v>
      </c>
      <c r="D133" s="5">
        <v>327</v>
      </c>
      <c r="E133" s="6">
        <v>323</v>
      </c>
      <c r="F133" s="6">
        <v>323</v>
      </c>
      <c r="G133" s="19">
        <v>328</v>
      </c>
      <c r="H133" s="11">
        <v>306</v>
      </c>
      <c r="I133" s="11">
        <f>H133-D133</f>
        <v>-21</v>
      </c>
      <c r="J133" s="37">
        <f>I133/D133</f>
        <v>-0.06422018348623854</v>
      </c>
    </row>
    <row r="134" spans="1:10" ht="12.75">
      <c r="A134" s="9" t="s">
        <v>9</v>
      </c>
      <c r="B134" s="24">
        <f>SUM(B131:B133)</f>
        <v>5787</v>
      </c>
      <c r="C134" s="24">
        <f>SUM(C131:C133)</f>
        <v>5939</v>
      </c>
      <c r="D134" s="24">
        <f>SUM(D131:D133)</f>
        <v>5837</v>
      </c>
      <c r="E134" s="24">
        <f>SUM(E131:E133)</f>
        <v>5774</v>
      </c>
      <c r="F134" s="25">
        <f>SUM(F131:F133)</f>
        <v>5896</v>
      </c>
      <c r="G134" s="26">
        <v>5781</v>
      </c>
      <c r="H134" s="25">
        <v>5603</v>
      </c>
      <c r="I134" s="25">
        <f>H134-D134</f>
        <v>-234</v>
      </c>
      <c r="J134" s="38">
        <f>I134/D134</f>
        <v>-0.0400890868596882</v>
      </c>
    </row>
    <row r="135" spans="2:10" ht="12.75">
      <c r="B135" s="10"/>
      <c r="C135" s="10"/>
      <c r="D135" s="10"/>
      <c r="E135" s="10"/>
      <c r="F135" s="11"/>
      <c r="G135" s="19"/>
      <c r="H135" s="11"/>
      <c r="I135" s="12"/>
      <c r="J135" s="36"/>
    </row>
    <row r="136" spans="1:10" ht="12.75">
      <c r="A136" s="15" t="s">
        <v>90</v>
      </c>
      <c r="B136" s="16"/>
      <c r="C136" s="16"/>
      <c r="D136" s="16"/>
      <c r="E136" s="16"/>
      <c r="F136" s="11"/>
      <c r="G136" s="19"/>
      <c r="H136" s="11"/>
      <c r="I136" s="12"/>
      <c r="J136" s="36"/>
    </row>
    <row r="137" spans="1:10" ht="12.75">
      <c r="A137" s="4" t="s">
        <v>91</v>
      </c>
      <c r="B137" s="5">
        <v>3971</v>
      </c>
      <c r="C137" s="5">
        <v>3822</v>
      </c>
      <c r="D137" s="5">
        <v>3721</v>
      </c>
      <c r="E137" s="6">
        <v>3625</v>
      </c>
      <c r="F137" s="6">
        <v>3409</v>
      </c>
      <c r="G137" s="19">
        <v>3190</v>
      </c>
      <c r="H137" s="11">
        <v>3036</v>
      </c>
      <c r="I137" s="11">
        <f>H137-D137</f>
        <v>-685</v>
      </c>
      <c r="J137" s="37">
        <f>I137/D137</f>
        <v>-0.18409029830690674</v>
      </c>
    </row>
    <row r="138" spans="1:10" ht="12.75">
      <c r="A138" s="4" t="s">
        <v>92</v>
      </c>
      <c r="B138" s="5">
        <v>2874</v>
      </c>
      <c r="C138" s="5">
        <v>2920</v>
      </c>
      <c r="D138" s="5">
        <v>2884</v>
      </c>
      <c r="E138" s="6">
        <v>2815</v>
      </c>
      <c r="F138" s="6">
        <v>2732</v>
      </c>
      <c r="G138" s="19">
        <v>2673</v>
      </c>
      <c r="H138" s="11">
        <v>2668</v>
      </c>
      <c r="I138" s="11">
        <f>H138-D138</f>
        <v>-216</v>
      </c>
      <c r="J138" s="37">
        <f>I138/D138</f>
        <v>-0.07489597780859916</v>
      </c>
    </row>
    <row r="139" spans="1:10" ht="12.75">
      <c r="A139" s="4" t="s">
        <v>93</v>
      </c>
      <c r="B139" s="5">
        <v>686</v>
      </c>
      <c r="C139" s="5">
        <v>692</v>
      </c>
      <c r="D139" s="5">
        <v>696</v>
      </c>
      <c r="E139" s="6">
        <v>744</v>
      </c>
      <c r="F139" s="6">
        <v>749</v>
      </c>
      <c r="G139" s="19">
        <v>724</v>
      </c>
      <c r="H139" s="11">
        <v>740</v>
      </c>
      <c r="I139" s="11">
        <f>H139-D139</f>
        <v>44</v>
      </c>
      <c r="J139" s="37">
        <f>I139/D139</f>
        <v>0.06321839080459771</v>
      </c>
    </row>
    <row r="140" spans="1:10" ht="12.75">
      <c r="A140" s="9" t="s">
        <v>9</v>
      </c>
      <c r="B140" s="24">
        <f>SUM(B137:B139)</f>
        <v>7531</v>
      </c>
      <c r="C140" s="24">
        <f>SUM(C137:C139)</f>
        <v>7434</v>
      </c>
      <c r="D140" s="24">
        <f>SUM(D137:D139)</f>
        <v>7301</v>
      </c>
      <c r="E140" s="24">
        <f>SUM(E137:E139)</f>
        <v>7184</v>
      </c>
      <c r="F140" s="25">
        <f>SUM(F137:F139)</f>
        <v>6890</v>
      </c>
      <c r="G140" s="26">
        <v>6587</v>
      </c>
      <c r="H140" s="25">
        <v>6444</v>
      </c>
      <c r="I140" s="25">
        <f>H140-D140</f>
        <v>-857</v>
      </c>
      <c r="J140" s="38">
        <f>I140/D140</f>
        <v>-0.11738118066018353</v>
      </c>
    </row>
    <row r="141" spans="2:10" ht="12.75">
      <c r="B141" s="10"/>
      <c r="C141" s="10"/>
      <c r="D141" s="10"/>
      <c r="E141" s="10"/>
      <c r="F141" s="11"/>
      <c r="G141" s="19"/>
      <c r="H141" s="11"/>
      <c r="I141" s="12"/>
      <c r="J141" s="36"/>
    </row>
    <row r="142" spans="1:10" ht="12.75">
      <c r="A142" s="15" t="s">
        <v>94</v>
      </c>
      <c r="B142" s="16"/>
      <c r="C142" s="16"/>
      <c r="D142" s="16"/>
      <c r="E142" s="16"/>
      <c r="F142" s="11"/>
      <c r="G142" s="19"/>
      <c r="H142" s="11"/>
      <c r="I142" s="12"/>
      <c r="J142" s="36"/>
    </row>
    <row r="143" spans="1:10" ht="12.75">
      <c r="A143" s="4" t="s">
        <v>95</v>
      </c>
      <c r="B143" s="5">
        <v>323</v>
      </c>
      <c r="C143" s="5">
        <v>363</v>
      </c>
      <c r="D143" s="5">
        <v>395</v>
      </c>
      <c r="E143" s="6">
        <v>417</v>
      </c>
      <c r="F143" s="6">
        <v>427</v>
      </c>
      <c r="G143" s="19">
        <v>408</v>
      </c>
      <c r="H143" s="11">
        <v>381</v>
      </c>
      <c r="I143" s="11">
        <f>H143-D143</f>
        <v>-14</v>
      </c>
      <c r="J143" s="37">
        <f>I143/D143</f>
        <v>-0.035443037974683546</v>
      </c>
    </row>
    <row r="144" spans="1:10" ht="12.75">
      <c r="A144" s="9" t="s">
        <v>9</v>
      </c>
      <c r="B144" s="24">
        <f>SUM(B143)</f>
        <v>323</v>
      </c>
      <c r="C144" s="24">
        <f>SUM(C143)</f>
        <v>363</v>
      </c>
      <c r="D144" s="24">
        <f>SUM(D143)</f>
        <v>395</v>
      </c>
      <c r="E144" s="24">
        <f>SUM(E143)</f>
        <v>417</v>
      </c>
      <c r="F144" s="25">
        <f>SUM(F143)</f>
        <v>427</v>
      </c>
      <c r="G144" s="26">
        <v>408</v>
      </c>
      <c r="H144" s="25">
        <v>381</v>
      </c>
      <c r="I144" s="25">
        <f>H144-D144</f>
        <v>-14</v>
      </c>
      <c r="J144" s="38">
        <f>I144/D144</f>
        <v>-0.035443037974683546</v>
      </c>
    </row>
    <row r="145" spans="2:10" ht="12.75">
      <c r="B145" s="10"/>
      <c r="C145" s="10"/>
      <c r="D145" s="10"/>
      <c r="E145" s="10"/>
      <c r="F145" s="11"/>
      <c r="G145" s="19"/>
      <c r="H145" s="11"/>
      <c r="I145" s="12"/>
      <c r="J145" s="36"/>
    </row>
    <row r="146" spans="1:10" ht="12.75">
      <c r="A146" s="15" t="s">
        <v>96</v>
      </c>
      <c r="B146" s="16"/>
      <c r="C146" s="16"/>
      <c r="D146" s="16"/>
      <c r="E146" s="16"/>
      <c r="F146" s="11"/>
      <c r="G146" s="19"/>
      <c r="H146" s="11"/>
      <c r="I146" s="12"/>
      <c r="J146" s="36"/>
    </row>
    <row r="147" spans="1:10" ht="12.75">
      <c r="A147" s="4" t="s">
        <v>97</v>
      </c>
      <c r="B147" s="5">
        <v>514</v>
      </c>
      <c r="C147" s="5">
        <v>484</v>
      </c>
      <c r="D147" s="5">
        <v>472</v>
      </c>
      <c r="E147" s="6">
        <v>487</v>
      </c>
      <c r="F147" s="6">
        <v>460</v>
      </c>
      <c r="G147" s="19">
        <v>442</v>
      </c>
      <c r="H147" s="11">
        <v>437</v>
      </c>
      <c r="I147" s="11">
        <f>H147-D147</f>
        <v>-35</v>
      </c>
      <c r="J147" s="37">
        <f>I147/D147</f>
        <v>-0.07415254237288135</v>
      </c>
    </row>
    <row r="148" spans="1:10" ht="12.75">
      <c r="A148" s="4" t="s">
        <v>98</v>
      </c>
      <c r="B148" s="5">
        <v>1174</v>
      </c>
      <c r="C148" s="5">
        <v>1205</v>
      </c>
      <c r="D148" s="5">
        <v>1216</v>
      </c>
      <c r="E148" s="23">
        <v>1270</v>
      </c>
      <c r="F148" s="23">
        <v>1275</v>
      </c>
      <c r="G148" s="19">
        <v>1260</v>
      </c>
      <c r="H148" s="11">
        <v>1234</v>
      </c>
      <c r="I148" s="11">
        <f>H148-D148</f>
        <v>18</v>
      </c>
      <c r="J148" s="37">
        <f>I148/D148</f>
        <v>0.014802631578947368</v>
      </c>
    </row>
    <row r="149" spans="1:10" ht="12.75">
      <c r="A149" s="9" t="s">
        <v>9</v>
      </c>
      <c r="B149" s="24">
        <f>SUM(B147:B148)</f>
        <v>1688</v>
      </c>
      <c r="C149" s="24">
        <f>SUM(C147:C148)</f>
        <v>1689</v>
      </c>
      <c r="D149" s="24">
        <f>SUM(D147:D148)</f>
        <v>1688</v>
      </c>
      <c r="E149" s="24">
        <f>SUM(E147:E148)</f>
        <v>1757</v>
      </c>
      <c r="F149" s="25">
        <f>SUM(F147:F148)</f>
        <v>1735</v>
      </c>
      <c r="G149" s="26">
        <v>1702</v>
      </c>
      <c r="H149" s="25">
        <v>1671</v>
      </c>
      <c r="I149" s="25">
        <f>H149-D149</f>
        <v>-17</v>
      </c>
      <c r="J149" s="38">
        <f>I149/D149</f>
        <v>-0.010071090047393365</v>
      </c>
    </row>
    <row r="150" spans="2:10" ht="12.75">
      <c r="B150" s="10"/>
      <c r="C150" s="10"/>
      <c r="D150" s="10"/>
      <c r="E150" s="10"/>
      <c r="F150" s="11"/>
      <c r="G150" s="19"/>
      <c r="H150" s="11"/>
      <c r="I150" s="12"/>
      <c r="J150" s="36"/>
    </row>
    <row r="151" spans="1:10" ht="12.75">
      <c r="A151" s="15" t="s">
        <v>99</v>
      </c>
      <c r="B151" s="16"/>
      <c r="C151" s="16"/>
      <c r="D151" s="16"/>
      <c r="E151" s="16"/>
      <c r="F151" s="11"/>
      <c r="G151" s="19"/>
      <c r="H151" s="11"/>
      <c r="I151" s="12"/>
      <c r="J151" s="36"/>
    </row>
    <row r="152" spans="1:10" ht="12.75">
      <c r="A152" s="4" t="s">
        <v>100</v>
      </c>
      <c r="B152" s="5">
        <v>1599</v>
      </c>
      <c r="C152" s="5">
        <v>1561</v>
      </c>
      <c r="D152" s="5">
        <v>1568</v>
      </c>
      <c r="E152" s="6">
        <v>1531</v>
      </c>
      <c r="F152" s="6">
        <v>1480</v>
      </c>
      <c r="G152" s="19">
        <v>1439</v>
      </c>
      <c r="H152" s="11">
        <v>1411</v>
      </c>
      <c r="I152" s="11">
        <f>H152-D152</f>
        <v>-157</v>
      </c>
      <c r="J152" s="37">
        <f>I152/D152</f>
        <v>-0.10012755102040816</v>
      </c>
    </row>
    <row r="153" spans="1:10" ht="12.75">
      <c r="A153" s="9" t="s">
        <v>9</v>
      </c>
      <c r="B153" s="24">
        <f>SUM(B152)</f>
        <v>1599</v>
      </c>
      <c r="C153" s="24">
        <f>SUM(C152)</f>
        <v>1561</v>
      </c>
      <c r="D153" s="24">
        <f>SUM(D152)</f>
        <v>1568</v>
      </c>
      <c r="E153" s="24">
        <f>SUM(E152)</f>
        <v>1531</v>
      </c>
      <c r="F153" s="25">
        <f>SUM(F152)</f>
        <v>1480</v>
      </c>
      <c r="G153" s="26">
        <v>1439</v>
      </c>
      <c r="H153" s="25">
        <v>1411</v>
      </c>
      <c r="I153" s="25">
        <f>H153-D153</f>
        <v>-157</v>
      </c>
      <c r="J153" s="38">
        <f>I153/D153</f>
        <v>-0.10012755102040816</v>
      </c>
    </row>
    <row r="154" spans="2:10" ht="12.75">
      <c r="B154" s="10"/>
      <c r="C154" s="10"/>
      <c r="D154" s="10"/>
      <c r="E154" s="10"/>
      <c r="F154" s="11"/>
      <c r="G154" s="19"/>
      <c r="H154" s="11"/>
      <c r="I154" s="12"/>
      <c r="J154" s="36"/>
    </row>
    <row r="155" spans="1:10" ht="12.75">
      <c r="A155" s="15" t="s">
        <v>101</v>
      </c>
      <c r="B155" s="16"/>
      <c r="C155" s="16"/>
      <c r="D155" s="16"/>
      <c r="E155" s="16"/>
      <c r="F155" s="11"/>
      <c r="G155" s="19"/>
      <c r="H155" s="11"/>
      <c r="I155" s="12"/>
      <c r="J155" s="36"/>
    </row>
    <row r="156" spans="1:10" ht="12.75">
      <c r="A156" s="4" t="s">
        <v>102</v>
      </c>
      <c r="B156" s="5">
        <v>44</v>
      </c>
      <c r="C156" s="5">
        <v>65</v>
      </c>
      <c r="D156" s="5">
        <v>69</v>
      </c>
      <c r="E156" s="6">
        <v>63</v>
      </c>
      <c r="F156" s="6">
        <v>78</v>
      </c>
      <c r="G156" s="19">
        <v>76</v>
      </c>
      <c r="H156" s="11">
        <v>81</v>
      </c>
      <c r="I156" s="11">
        <f>H156-D156</f>
        <v>12</v>
      </c>
      <c r="J156" s="37">
        <f>I156/D156</f>
        <v>0.17391304347826086</v>
      </c>
    </row>
    <row r="157" spans="1:10" ht="12.75">
      <c r="A157" s="9" t="s">
        <v>9</v>
      </c>
      <c r="B157" s="24">
        <f>SUM(B156)</f>
        <v>44</v>
      </c>
      <c r="C157" s="24">
        <f>SUM(C156)</f>
        <v>65</v>
      </c>
      <c r="D157" s="24">
        <f>SUM(D156)</f>
        <v>69</v>
      </c>
      <c r="E157" s="24">
        <f>SUM(E156)</f>
        <v>63</v>
      </c>
      <c r="F157" s="25">
        <f>SUM(F156)</f>
        <v>78</v>
      </c>
      <c r="G157" s="26">
        <v>76</v>
      </c>
      <c r="H157" s="25">
        <v>81</v>
      </c>
      <c r="I157" s="25">
        <f>H157-D157</f>
        <v>12</v>
      </c>
      <c r="J157" s="38">
        <f>I157/D157</f>
        <v>0.17391304347826086</v>
      </c>
    </row>
    <row r="158" spans="2:10" ht="12.75">
      <c r="B158" s="10"/>
      <c r="C158" s="10"/>
      <c r="D158" s="10"/>
      <c r="E158" s="10"/>
      <c r="F158" s="11"/>
      <c r="G158" s="19"/>
      <c r="H158" s="11"/>
      <c r="I158" s="12"/>
      <c r="J158" s="36"/>
    </row>
    <row r="159" spans="1:10" ht="12.75">
      <c r="A159" s="15" t="s">
        <v>103</v>
      </c>
      <c r="B159" s="16"/>
      <c r="C159" s="16"/>
      <c r="D159" s="16"/>
      <c r="E159" s="16"/>
      <c r="F159" s="11"/>
      <c r="G159" s="19"/>
      <c r="H159" s="11"/>
      <c r="I159" s="12"/>
      <c r="J159" s="36"/>
    </row>
    <row r="160" spans="1:10" ht="12.75">
      <c r="A160" s="4" t="s">
        <v>104</v>
      </c>
      <c r="B160" s="5">
        <v>362</v>
      </c>
      <c r="C160" s="5">
        <v>340</v>
      </c>
      <c r="D160" s="5">
        <v>313</v>
      </c>
      <c r="E160" s="6">
        <v>295</v>
      </c>
      <c r="F160" s="6">
        <v>341</v>
      </c>
      <c r="G160" s="19">
        <v>342</v>
      </c>
      <c r="H160" s="11">
        <v>300</v>
      </c>
      <c r="I160" s="11">
        <f>H160-D160</f>
        <v>-13</v>
      </c>
      <c r="J160" s="37">
        <f>I160/D160</f>
        <v>-0.04153354632587859</v>
      </c>
    </row>
    <row r="161" spans="1:10" ht="12.75">
      <c r="A161" s="4" t="s">
        <v>105</v>
      </c>
      <c r="B161" s="5">
        <v>290</v>
      </c>
      <c r="C161" s="5">
        <v>286</v>
      </c>
      <c r="D161" s="5">
        <v>273</v>
      </c>
      <c r="E161" s="6">
        <v>274</v>
      </c>
      <c r="F161" s="6">
        <v>255</v>
      </c>
      <c r="G161" s="19">
        <v>240</v>
      </c>
      <c r="H161" s="11">
        <v>217</v>
      </c>
      <c r="I161" s="11">
        <f>H161-D161</f>
        <v>-56</v>
      </c>
      <c r="J161" s="37">
        <f>I161/D161</f>
        <v>-0.20512820512820512</v>
      </c>
    </row>
    <row r="162" spans="1:10" ht="12.75">
      <c r="A162" s="9" t="s">
        <v>9</v>
      </c>
      <c r="B162" s="24">
        <f>SUM(B160:B161)</f>
        <v>652</v>
      </c>
      <c r="C162" s="24">
        <f>SUM(C160:C161)</f>
        <v>626</v>
      </c>
      <c r="D162" s="24">
        <f>SUM(D160:D161)</f>
        <v>586</v>
      </c>
      <c r="E162" s="24">
        <f>SUM(E160:E161)</f>
        <v>569</v>
      </c>
      <c r="F162" s="25">
        <f>SUM(F160:F161)</f>
        <v>596</v>
      </c>
      <c r="G162" s="26">
        <v>582</v>
      </c>
      <c r="H162" s="25">
        <v>517</v>
      </c>
      <c r="I162" s="25">
        <f>H162-D162</f>
        <v>-69</v>
      </c>
      <c r="J162" s="38">
        <f>I162/D162</f>
        <v>-0.11774744027303755</v>
      </c>
    </row>
    <row r="163" spans="2:10" ht="12.75">
      <c r="B163" s="10"/>
      <c r="C163" s="10"/>
      <c r="D163" s="10"/>
      <c r="E163" s="10"/>
      <c r="F163" s="11"/>
      <c r="G163" s="19"/>
      <c r="H163" s="11"/>
      <c r="I163" s="12"/>
      <c r="J163" s="36"/>
    </row>
    <row r="164" spans="1:10" ht="12.75">
      <c r="A164" s="15" t="s">
        <v>106</v>
      </c>
      <c r="B164" s="16"/>
      <c r="C164" s="16"/>
      <c r="D164" s="16"/>
      <c r="E164" s="16"/>
      <c r="F164" s="11"/>
      <c r="G164" s="19"/>
      <c r="H164" s="11"/>
      <c r="I164" s="12"/>
      <c r="J164" s="36"/>
    </row>
    <row r="165" spans="1:10" ht="12.75">
      <c r="A165" s="4" t="s">
        <v>107</v>
      </c>
      <c r="B165" s="5">
        <v>282</v>
      </c>
      <c r="C165" s="5">
        <v>272</v>
      </c>
      <c r="D165" s="5">
        <v>272</v>
      </c>
      <c r="E165" s="6">
        <v>277</v>
      </c>
      <c r="F165" s="6">
        <v>267</v>
      </c>
      <c r="G165" s="19">
        <v>256</v>
      </c>
      <c r="H165" s="11">
        <v>231</v>
      </c>
      <c r="I165" s="11">
        <f>H165-D165</f>
        <v>-41</v>
      </c>
      <c r="J165" s="37">
        <f>I165/D165</f>
        <v>-0.15073529411764705</v>
      </c>
    </row>
    <row r="166" spans="1:10" ht="12.75">
      <c r="A166" s="9" t="s">
        <v>9</v>
      </c>
      <c r="B166" s="24">
        <f>SUM(B165)</f>
        <v>282</v>
      </c>
      <c r="C166" s="24">
        <f>SUM(C165)</f>
        <v>272</v>
      </c>
      <c r="D166" s="24">
        <f>SUM(D165)</f>
        <v>272</v>
      </c>
      <c r="E166" s="24">
        <f>SUM(E165)</f>
        <v>277</v>
      </c>
      <c r="F166" s="25">
        <f>SUM(F165)</f>
        <v>267</v>
      </c>
      <c r="G166" s="26">
        <v>256</v>
      </c>
      <c r="H166" s="25">
        <v>231</v>
      </c>
      <c r="I166" s="25">
        <f>H166-D166</f>
        <v>-41</v>
      </c>
      <c r="J166" s="38">
        <f>I166/D166</f>
        <v>-0.15073529411764705</v>
      </c>
    </row>
    <row r="167" spans="2:10" ht="12.75">
      <c r="B167" s="10"/>
      <c r="C167" s="10"/>
      <c r="D167" s="10"/>
      <c r="E167" s="10"/>
      <c r="F167" s="11"/>
      <c r="G167" s="19"/>
      <c r="H167" s="11"/>
      <c r="I167" s="12"/>
      <c r="J167" s="36"/>
    </row>
    <row r="168" spans="1:10" ht="12.75">
      <c r="A168" s="15" t="s">
        <v>108</v>
      </c>
      <c r="B168" s="16"/>
      <c r="C168" s="16"/>
      <c r="D168" s="16"/>
      <c r="E168" s="16"/>
      <c r="F168" s="11"/>
      <c r="G168" s="19"/>
      <c r="H168" s="11"/>
      <c r="I168" s="12"/>
      <c r="J168" s="36"/>
    </row>
    <row r="169" spans="1:11" ht="12.75">
      <c r="A169" s="4" t="s">
        <v>109</v>
      </c>
      <c r="B169" s="5">
        <v>74982</v>
      </c>
      <c r="C169" s="5">
        <v>75022</v>
      </c>
      <c r="D169" s="5">
        <v>74142</v>
      </c>
      <c r="E169" s="6">
        <v>72320</v>
      </c>
      <c r="F169" s="6">
        <v>71727</v>
      </c>
      <c r="G169" s="19">
        <v>70216</v>
      </c>
      <c r="H169" s="11">
        <v>68304</v>
      </c>
      <c r="I169" s="11">
        <f>H169-D169</f>
        <v>-5838</v>
      </c>
      <c r="J169" s="37">
        <f>I169/D169</f>
        <v>-0.0787407946912681</v>
      </c>
      <c r="K169" s="44" t="s">
        <v>270</v>
      </c>
    </row>
    <row r="170" spans="1:11" ht="12.75">
      <c r="A170" s="9" t="s">
        <v>9</v>
      </c>
      <c r="B170" s="24">
        <f>SUM(B169)</f>
        <v>74982</v>
      </c>
      <c r="C170" s="24">
        <f>SUM(C169)</f>
        <v>75022</v>
      </c>
      <c r="D170" s="24">
        <f>SUM(D169)</f>
        <v>74142</v>
      </c>
      <c r="E170" s="24">
        <f>SUM(E169)</f>
        <v>72320</v>
      </c>
      <c r="F170" s="25">
        <f>SUM(F169)</f>
        <v>71727</v>
      </c>
      <c r="G170" s="26">
        <v>70216</v>
      </c>
      <c r="H170" s="25">
        <v>68304</v>
      </c>
      <c r="I170" s="25">
        <f>H170-D170</f>
        <v>-5838</v>
      </c>
      <c r="J170" s="38">
        <f>I170/D170</f>
        <v>-0.0787407946912681</v>
      </c>
      <c r="K170" s="44" t="s">
        <v>270</v>
      </c>
    </row>
    <row r="171" spans="2:10" ht="12.75">
      <c r="B171" s="10"/>
      <c r="C171" s="10"/>
      <c r="D171" s="10"/>
      <c r="E171" s="10"/>
      <c r="F171" s="11"/>
      <c r="G171" s="19"/>
      <c r="H171" s="11"/>
      <c r="I171" s="12"/>
      <c r="J171" s="36"/>
    </row>
    <row r="172" spans="1:10" ht="12.75">
      <c r="A172" s="15" t="s">
        <v>110</v>
      </c>
      <c r="B172" s="16"/>
      <c r="C172" s="16"/>
      <c r="D172" s="16"/>
      <c r="E172" s="16"/>
      <c r="F172" s="11"/>
      <c r="G172" s="19"/>
      <c r="H172" s="11"/>
      <c r="I172" s="12"/>
      <c r="J172" s="36"/>
    </row>
    <row r="173" spans="1:10" ht="12.75">
      <c r="A173" s="4" t="s">
        <v>111</v>
      </c>
      <c r="B173" s="5">
        <v>277</v>
      </c>
      <c r="C173" s="5">
        <v>292</v>
      </c>
      <c r="D173" s="5">
        <v>267</v>
      </c>
      <c r="E173" s="6">
        <v>256</v>
      </c>
      <c r="F173" s="6">
        <v>231</v>
      </c>
      <c r="G173" s="19">
        <v>202</v>
      </c>
      <c r="H173" s="11">
        <v>192</v>
      </c>
      <c r="I173" s="11">
        <f>H173-D173</f>
        <v>-75</v>
      </c>
      <c r="J173" s="37">
        <f>I173/D173</f>
        <v>-0.2808988764044944</v>
      </c>
    </row>
    <row r="174" spans="1:10" ht="12.75">
      <c r="A174" s="4" t="s">
        <v>112</v>
      </c>
      <c r="B174" s="5">
        <v>83</v>
      </c>
      <c r="C174" s="5">
        <v>81</v>
      </c>
      <c r="D174" s="5">
        <v>72</v>
      </c>
      <c r="E174" s="6">
        <v>85</v>
      </c>
      <c r="F174" s="6">
        <v>65</v>
      </c>
      <c r="G174" s="19">
        <v>58</v>
      </c>
      <c r="H174" s="11">
        <v>60</v>
      </c>
      <c r="I174" s="11">
        <f>H174-D174</f>
        <v>-12</v>
      </c>
      <c r="J174" s="37">
        <f>I174/D174</f>
        <v>-0.16666666666666666</v>
      </c>
    </row>
    <row r="175" spans="1:10" ht="12.75">
      <c r="A175" s="9" t="s">
        <v>9</v>
      </c>
      <c r="B175" s="24">
        <f>SUM(B173:B174)</f>
        <v>360</v>
      </c>
      <c r="C175" s="24">
        <f>SUM(C173:C174)</f>
        <v>373</v>
      </c>
      <c r="D175" s="24">
        <f>SUM(D173:D174)</f>
        <v>339</v>
      </c>
      <c r="E175" s="24">
        <f>SUM(E173:E174)</f>
        <v>341</v>
      </c>
      <c r="F175" s="25">
        <f>SUM(F173:F174)</f>
        <v>296</v>
      </c>
      <c r="G175" s="26">
        <v>260</v>
      </c>
      <c r="H175" s="25">
        <v>252</v>
      </c>
      <c r="I175" s="25">
        <f>H175-D175</f>
        <v>-87</v>
      </c>
      <c r="J175" s="38">
        <f>I175/D175</f>
        <v>-0.25663716814159293</v>
      </c>
    </row>
    <row r="176" spans="2:10" ht="12.75">
      <c r="B176" s="10"/>
      <c r="C176" s="10"/>
      <c r="D176" s="10"/>
      <c r="E176" s="10"/>
      <c r="F176" s="11"/>
      <c r="G176" s="19"/>
      <c r="H176" s="11"/>
      <c r="I176" s="12"/>
      <c r="J176" s="36"/>
    </row>
    <row r="177" spans="1:10" ht="12.75">
      <c r="A177" s="15" t="s">
        <v>113</v>
      </c>
      <c r="B177" s="16"/>
      <c r="C177" s="16"/>
      <c r="D177" s="16"/>
      <c r="E177" s="16"/>
      <c r="F177" s="11"/>
      <c r="G177" s="19"/>
      <c r="H177" s="11"/>
      <c r="I177" s="12"/>
      <c r="J177" s="36"/>
    </row>
    <row r="178" spans="1:10" ht="12.75">
      <c r="A178" s="4" t="s">
        <v>114</v>
      </c>
      <c r="B178" s="5">
        <v>243</v>
      </c>
      <c r="C178" s="5">
        <v>253</v>
      </c>
      <c r="D178" s="5">
        <v>243</v>
      </c>
      <c r="E178" s="6">
        <v>235</v>
      </c>
      <c r="F178" s="6">
        <v>233</v>
      </c>
      <c r="G178" s="19">
        <v>245</v>
      </c>
      <c r="H178" s="11">
        <v>215</v>
      </c>
      <c r="I178" s="11">
        <f aca="true" t="shared" si="10" ref="I178:I183">H178-D178</f>
        <v>-28</v>
      </c>
      <c r="J178" s="37">
        <f aca="true" t="shared" si="11" ref="J178:J183">I178/D178</f>
        <v>-0.11522633744855967</v>
      </c>
    </row>
    <row r="179" spans="1:10" ht="12.75">
      <c r="A179" s="4" t="s">
        <v>115</v>
      </c>
      <c r="B179" s="5">
        <v>113</v>
      </c>
      <c r="C179" s="5">
        <v>113</v>
      </c>
      <c r="D179" s="5">
        <v>120</v>
      </c>
      <c r="E179" s="6">
        <v>119</v>
      </c>
      <c r="F179" s="6">
        <v>127</v>
      </c>
      <c r="G179" s="19">
        <v>114</v>
      </c>
      <c r="H179" s="11">
        <v>119</v>
      </c>
      <c r="I179" s="11">
        <f t="shared" si="10"/>
        <v>-1</v>
      </c>
      <c r="J179" s="37">
        <f t="shared" si="11"/>
        <v>-0.008333333333333333</v>
      </c>
    </row>
    <row r="180" spans="1:10" ht="12.75">
      <c r="A180" s="4" t="s">
        <v>116</v>
      </c>
      <c r="B180" s="5">
        <v>324</v>
      </c>
      <c r="C180" s="5">
        <v>279</v>
      </c>
      <c r="D180" s="5">
        <v>257</v>
      </c>
      <c r="E180" s="6">
        <v>247</v>
      </c>
      <c r="F180" s="6">
        <v>260</v>
      </c>
      <c r="G180" s="19">
        <v>255</v>
      </c>
      <c r="H180" s="11">
        <v>246</v>
      </c>
      <c r="I180" s="11">
        <f t="shared" si="10"/>
        <v>-11</v>
      </c>
      <c r="J180" s="37">
        <f t="shared" si="11"/>
        <v>-0.042801556420233464</v>
      </c>
    </row>
    <row r="181" spans="1:10" ht="12.75">
      <c r="A181" s="4" t="s">
        <v>117</v>
      </c>
      <c r="B181" s="5">
        <v>142</v>
      </c>
      <c r="C181" s="5">
        <v>127</v>
      </c>
      <c r="D181" s="5">
        <v>125</v>
      </c>
      <c r="E181" s="6">
        <v>110</v>
      </c>
      <c r="F181" s="6">
        <v>97</v>
      </c>
      <c r="G181" s="19">
        <v>84</v>
      </c>
      <c r="H181" s="11">
        <v>72</v>
      </c>
      <c r="I181" s="11">
        <f t="shared" si="10"/>
        <v>-53</v>
      </c>
      <c r="J181" s="37">
        <f t="shared" si="11"/>
        <v>-0.424</v>
      </c>
    </row>
    <row r="182" spans="1:10" ht="12.75">
      <c r="A182" s="4" t="s">
        <v>118</v>
      </c>
      <c r="B182" s="5">
        <v>691</v>
      </c>
      <c r="C182" s="5">
        <v>680</v>
      </c>
      <c r="D182" s="5">
        <v>684</v>
      </c>
      <c r="E182" s="6">
        <v>663</v>
      </c>
      <c r="F182" s="6">
        <v>639</v>
      </c>
      <c r="G182" s="19">
        <v>619</v>
      </c>
      <c r="H182" s="11">
        <v>579</v>
      </c>
      <c r="I182" s="11">
        <f t="shared" si="10"/>
        <v>-105</v>
      </c>
      <c r="J182" s="37">
        <f t="shared" si="11"/>
        <v>-0.15350877192982457</v>
      </c>
    </row>
    <row r="183" spans="1:10" ht="12.75">
      <c r="A183" s="9" t="s">
        <v>9</v>
      </c>
      <c r="B183" s="24">
        <f>SUM(B178:B182)</f>
        <v>1513</v>
      </c>
      <c r="C183" s="24">
        <f>SUM(C178:C182)</f>
        <v>1452</v>
      </c>
      <c r="D183" s="24">
        <f>SUM(D178:D182)</f>
        <v>1429</v>
      </c>
      <c r="E183" s="24">
        <f>SUM(E178:E182)</f>
        <v>1374</v>
      </c>
      <c r="F183" s="25">
        <f>SUM(F178:F182)</f>
        <v>1356</v>
      </c>
      <c r="G183" s="26">
        <v>1317</v>
      </c>
      <c r="H183" s="25">
        <v>1231</v>
      </c>
      <c r="I183" s="25">
        <f t="shared" si="10"/>
        <v>-198</v>
      </c>
      <c r="J183" s="38">
        <f t="shared" si="11"/>
        <v>-0.13855843247025892</v>
      </c>
    </row>
    <row r="184" spans="2:10" ht="12.75">
      <c r="B184" s="10"/>
      <c r="C184" s="10"/>
      <c r="D184" s="10"/>
      <c r="E184" s="10"/>
      <c r="F184" s="11"/>
      <c r="G184" s="19"/>
      <c r="H184" s="11"/>
      <c r="I184" s="12"/>
      <c r="J184" s="36"/>
    </row>
    <row r="185" spans="1:10" ht="12.75">
      <c r="A185" s="15" t="s">
        <v>119</v>
      </c>
      <c r="B185" s="16"/>
      <c r="C185" s="16"/>
      <c r="D185" s="16"/>
      <c r="E185" s="16"/>
      <c r="F185" s="11"/>
      <c r="G185" s="19"/>
      <c r="H185" s="11"/>
      <c r="I185" s="12"/>
      <c r="J185" s="36"/>
    </row>
    <row r="186" spans="1:10" ht="12.75">
      <c r="A186" s="4" t="s">
        <v>120</v>
      </c>
      <c r="B186" s="5">
        <v>738</v>
      </c>
      <c r="C186" s="5">
        <v>689</v>
      </c>
      <c r="D186" s="5">
        <v>618</v>
      </c>
      <c r="E186" s="6">
        <v>579</v>
      </c>
      <c r="F186" s="6">
        <v>546</v>
      </c>
      <c r="G186" s="19">
        <v>521</v>
      </c>
      <c r="H186" s="11">
        <v>462</v>
      </c>
      <c r="I186" s="11">
        <f>H186-D186</f>
        <v>-156</v>
      </c>
      <c r="J186" s="37">
        <f>I186/D186</f>
        <v>-0.2524271844660194</v>
      </c>
    </row>
    <row r="187" spans="1:10" ht="12.75">
      <c r="A187" s="9" t="s">
        <v>9</v>
      </c>
      <c r="B187" s="24">
        <f>SUM(B186)</f>
        <v>738</v>
      </c>
      <c r="C187" s="24">
        <f>SUM(C186)</f>
        <v>689</v>
      </c>
      <c r="D187" s="24">
        <f>SUM(D186)</f>
        <v>618</v>
      </c>
      <c r="E187" s="24">
        <f>SUM(E186)</f>
        <v>579</v>
      </c>
      <c r="F187" s="25">
        <f>SUM(F186)</f>
        <v>546</v>
      </c>
      <c r="G187" s="26">
        <v>521</v>
      </c>
      <c r="H187" s="25">
        <v>462</v>
      </c>
      <c r="I187" s="25">
        <f>H187-D187</f>
        <v>-156</v>
      </c>
      <c r="J187" s="38">
        <f>I187/D187</f>
        <v>-0.2524271844660194</v>
      </c>
    </row>
    <row r="188" spans="2:10" ht="12.75">
      <c r="B188" s="10"/>
      <c r="C188" s="10"/>
      <c r="D188" s="10"/>
      <c r="E188" s="10"/>
      <c r="F188" s="11"/>
      <c r="G188" s="19"/>
      <c r="H188" s="11"/>
      <c r="I188" s="12"/>
      <c r="J188" s="36"/>
    </row>
    <row r="189" spans="1:10" ht="12.75">
      <c r="A189" s="15" t="s">
        <v>121</v>
      </c>
      <c r="B189" s="16"/>
      <c r="C189" s="16"/>
      <c r="D189" s="16"/>
      <c r="E189" s="16"/>
      <c r="F189" s="11"/>
      <c r="G189" s="19"/>
      <c r="H189" s="11"/>
      <c r="I189" s="12"/>
      <c r="J189" s="36"/>
    </row>
    <row r="190" spans="1:11" ht="12.75">
      <c r="A190" s="4" t="s">
        <v>122</v>
      </c>
      <c r="B190" s="5">
        <v>4069</v>
      </c>
      <c r="C190" s="5">
        <v>4056</v>
      </c>
      <c r="D190" s="5">
        <v>4031</v>
      </c>
      <c r="E190" s="6">
        <v>4191</v>
      </c>
      <c r="F190" s="6">
        <v>3939</v>
      </c>
      <c r="G190" s="19">
        <v>3921</v>
      </c>
      <c r="H190" s="11">
        <v>3753</v>
      </c>
      <c r="I190" s="11">
        <f>H190-D190</f>
        <v>-278</v>
      </c>
      <c r="J190" s="37">
        <f>I190/D190</f>
        <v>-0.06896551724137931</v>
      </c>
      <c r="K190" s="44" t="s">
        <v>270</v>
      </c>
    </row>
    <row r="191" spans="1:10" ht="12.75">
      <c r="A191" s="4" t="s">
        <v>123</v>
      </c>
      <c r="B191" s="5">
        <v>971</v>
      </c>
      <c r="C191" s="5">
        <v>938</v>
      </c>
      <c r="D191" s="5">
        <v>955</v>
      </c>
      <c r="E191" s="6">
        <v>980</v>
      </c>
      <c r="F191" s="6">
        <v>1017</v>
      </c>
      <c r="G191" s="19">
        <v>1068</v>
      </c>
      <c r="H191" s="11">
        <v>1081</v>
      </c>
      <c r="I191" s="11">
        <f>H191-D191</f>
        <v>126</v>
      </c>
      <c r="J191" s="37">
        <f>I191/D191</f>
        <v>0.1319371727748691</v>
      </c>
    </row>
    <row r="192" spans="1:10" ht="12.75">
      <c r="A192" s="4" t="s">
        <v>124</v>
      </c>
      <c r="B192" s="5">
        <v>498</v>
      </c>
      <c r="C192" s="5">
        <v>469</v>
      </c>
      <c r="D192" s="5">
        <v>431</v>
      </c>
      <c r="E192" s="6">
        <v>365</v>
      </c>
      <c r="F192" s="6">
        <v>334</v>
      </c>
      <c r="G192" s="19">
        <v>314</v>
      </c>
      <c r="H192" s="11">
        <v>266</v>
      </c>
      <c r="I192" s="11">
        <f>H192-D192</f>
        <v>-165</v>
      </c>
      <c r="J192" s="37">
        <f>I192/D192</f>
        <v>-0.382830626450116</v>
      </c>
    </row>
    <row r="193" spans="1:11" ht="12.75">
      <c r="A193" s="9" t="s">
        <v>9</v>
      </c>
      <c r="B193" s="24">
        <f>SUM(B190:B192)</f>
        <v>5538</v>
      </c>
      <c r="C193" s="24">
        <f>SUM(C190:C192)</f>
        <v>5463</v>
      </c>
      <c r="D193" s="24">
        <f>SUM(D190:D192)</f>
        <v>5417</v>
      </c>
      <c r="E193" s="24">
        <f>SUM(E190:E192)</f>
        <v>5536</v>
      </c>
      <c r="F193" s="25">
        <f>SUM(F190:F192)</f>
        <v>5290</v>
      </c>
      <c r="G193" s="26">
        <v>5303</v>
      </c>
      <c r="H193" s="25">
        <v>5100</v>
      </c>
      <c r="I193" s="25">
        <f>H193-D193</f>
        <v>-317</v>
      </c>
      <c r="J193" s="38">
        <f>I193/D193</f>
        <v>-0.058519475724570794</v>
      </c>
      <c r="K193" s="44" t="s">
        <v>270</v>
      </c>
    </row>
    <row r="194" spans="2:10" ht="12.75">
      <c r="B194" s="10"/>
      <c r="C194" s="10"/>
      <c r="D194" s="10"/>
      <c r="E194" s="10"/>
      <c r="F194" s="11"/>
      <c r="G194" s="19"/>
      <c r="H194" s="11"/>
      <c r="I194" s="12"/>
      <c r="J194" s="36"/>
    </row>
    <row r="195" spans="1:10" ht="12.75">
      <c r="A195" s="15" t="s">
        <v>125</v>
      </c>
      <c r="B195" s="16"/>
      <c r="C195" s="16"/>
      <c r="D195" s="16"/>
      <c r="E195" s="16"/>
      <c r="F195" s="11"/>
      <c r="G195" s="19"/>
      <c r="H195" s="11"/>
      <c r="I195" s="12"/>
      <c r="J195" s="36"/>
    </row>
    <row r="196" spans="1:10" ht="12.75">
      <c r="A196" s="4" t="s">
        <v>126</v>
      </c>
      <c r="B196" s="5">
        <v>19270</v>
      </c>
      <c r="C196" s="5">
        <v>19515</v>
      </c>
      <c r="D196" s="5">
        <v>19595</v>
      </c>
      <c r="E196" s="6">
        <v>19838</v>
      </c>
      <c r="F196" s="6">
        <v>19968</v>
      </c>
      <c r="G196" s="19">
        <v>19842</v>
      </c>
      <c r="H196" s="11">
        <v>19874</v>
      </c>
      <c r="I196" s="11">
        <f>H196-D196</f>
        <v>279</v>
      </c>
      <c r="J196" s="37">
        <f>I196/D196</f>
        <v>0.014238326103597857</v>
      </c>
    </row>
    <row r="197" spans="1:10" ht="12.75">
      <c r="A197" s="4" t="s">
        <v>127</v>
      </c>
      <c r="B197" s="5">
        <v>12535</v>
      </c>
      <c r="C197" s="5">
        <v>12634</v>
      </c>
      <c r="D197" s="5">
        <v>12575</v>
      </c>
      <c r="E197" s="6">
        <v>12970</v>
      </c>
      <c r="F197" s="6">
        <v>12932</v>
      </c>
      <c r="G197" s="19">
        <v>12925</v>
      </c>
      <c r="H197" s="11">
        <v>12818</v>
      </c>
      <c r="I197" s="11">
        <f>H197-D197</f>
        <v>243</v>
      </c>
      <c r="J197" s="37">
        <f>I197/D197</f>
        <v>0.019324055666003977</v>
      </c>
    </row>
    <row r="198" spans="1:10" ht="12.75">
      <c r="A198" s="4" t="s">
        <v>128</v>
      </c>
      <c r="B198" s="5">
        <v>1274</v>
      </c>
      <c r="C198" s="5">
        <v>1242</v>
      </c>
      <c r="D198" s="5">
        <v>1252</v>
      </c>
      <c r="E198" s="6">
        <v>1221</v>
      </c>
      <c r="F198" s="6">
        <v>1215</v>
      </c>
      <c r="G198" s="19">
        <v>1183</v>
      </c>
      <c r="H198" s="11">
        <v>1117</v>
      </c>
      <c r="I198" s="11">
        <f>H198-D198</f>
        <v>-135</v>
      </c>
      <c r="J198" s="37">
        <f>I198/D198</f>
        <v>-0.10782747603833866</v>
      </c>
    </row>
    <row r="199" spans="1:10" ht="12.75">
      <c r="A199" s="9" t="s">
        <v>9</v>
      </c>
      <c r="B199" s="24">
        <f>SUM(B196:B198)</f>
        <v>33079</v>
      </c>
      <c r="C199" s="24">
        <f>SUM(C196:C198)</f>
        <v>33391</v>
      </c>
      <c r="D199" s="24">
        <f>SUM(D196:D198)</f>
        <v>33422</v>
      </c>
      <c r="E199" s="24">
        <f>SUM(E196:E198)</f>
        <v>34029</v>
      </c>
      <c r="F199" s="25">
        <f>SUM(F196:F198)</f>
        <v>34115</v>
      </c>
      <c r="G199" s="26">
        <v>33950</v>
      </c>
      <c r="H199" s="25">
        <v>33809</v>
      </c>
      <c r="I199" s="25">
        <f>H199-D199</f>
        <v>387</v>
      </c>
      <c r="J199" s="38">
        <f>I199/D199</f>
        <v>0.011579199329782778</v>
      </c>
    </row>
    <row r="200" spans="1:10" ht="12.75">
      <c r="A200" s="17"/>
      <c r="B200" s="10"/>
      <c r="C200" s="10"/>
      <c r="D200" s="10"/>
      <c r="E200" s="10"/>
      <c r="F200" s="11"/>
      <c r="G200" s="19"/>
      <c r="H200" s="11"/>
      <c r="I200" s="12"/>
      <c r="J200" s="36"/>
    </row>
    <row r="201" spans="1:10" ht="12.75">
      <c r="A201" s="15" t="s">
        <v>129</v>
      </c>
      <c r="B201" s="16"/>
      <c r="C201" s="16"/>
      <c r="D201" s="16"/>
      <c r="E201" s="16"/>
      <c r="F201" s="11"/>
      <c r="G201" s="19"/>
      <c r="H201" s="11"/>
      <c r="I201" s="12"/>
      <c r="J201" s="36"/>
    </row>
    <row r="202" spans="1:10" ht="12.75">
      <c r="A202" s="4" t="s">
        <v>130</v>
      </c>
      <c r="B202" s="5">
        <v>564</v>
      </c>
      <c r="C202" s="5">
        <v>550</v>
      </c>
      <c r="D202" s="5">
        <v>617</v>
      </c>
      <c r="E202" s="6">
        <v>503</v>
      </c>
      <c r="F202" s="6">
        <v>528</v>
      </c>
      <c r="G202" s="19">
        <v>527</v>
      </c>
      <c r="H202" s="11">
        <v>522</v>
      </c>
      <c r="I202" s="11">
        <f aca="true" t="shared" si="12" ref="I202:I208">H202-D202</f>
        <v>-95</v>
      </c>
      <c r="J202" s="37">
        <f aca="true" t="shared" si="13" ref="J202:J208">I202/D202</f>
        <v>-0.1539708265802269</v>
      </c>
    </row>
    <row r="203" spans="1:10" ht="12.75">
      <c r="A203" s="4" t="s">
        <v>131</v>
      </c>
      <c r="B203" s="5">
        <v>134</v>
      </c>
      <c r="C203" s="5">
        <v>133</v>
      </c>
      <c r="D203" s="5">
        <v>119</v>
      </c>
      <c r="E203" s="6">
        <v>131</v>
      </c>
      <c r="F203" s="6">
        <v>115</v>
      </c>
      <c r="G203" s="19">
        <v>127</v>
      </c>
      <c r="H203" s="11">
        <v>131</v>
      </c>
      <c r="I203" s="11">
        <f t="shared" si="12"/>
        <v>12</v>
      </c>
      <c r="J203" s="37">
        <f t="shared" si="13"/>
        <v>0.10084033613445378</v>
      </c>
    </row>
    <row r="204" spans="1:10" ht="12.75">
      <c r="A204" s="4" t="s">
        <v>132</v>
      </c>
      <c r="B204" s="5">
        <v>235</v>
      </c>
      <c r="C204" s="5">
        <v>238</v>
      </c>
      <c r="D204" s="5">
        <v>237</v>
      </c>
      <c r="E204" s="6">
        <v>239</v>
      </c>
      <c r="F204" s="6">
        <v>261</v>
      </c>
      <c r="G204" s="19">
        <v>238</v>
      </c>
      <c r="H204" s="11">
        <v>224</v>
      </c>
      <c r="I204" s="11">
        <f t="shared" si="12"/>
        <v>-13</v>
      </c>
      <c r="J204" s="37">
        <f t="shared" si="13"/>
        <v>-0.05485232067510549</v>
      </c>
    </row>
    <row r="205" spans="1:10" ht="12.75">
      <c r="A205" s="4" t="s">
        <v>133</v>
      </c>
      <c r="B205" s="5">
        <v>104</v>
      </c>
      <c r="C205" s="5">
        <v>83</v>
      </c>
      <c r="D205" s="5">
        <v>93</v>
      </c>
      <c r="E205" s="6">
        <v>73</v>
      </c>
      <c r="F205" s="6">
        <v>79</v>
      </c>
      <c r="G205" s="19">
        <v>67</v>
      </c>
      <c r="H205" s="11">
        <v>75</v>
      </c>
      <c r="I205" s="11">
        <f t="shared" si="12"/>
        <v>-18</v>
      </c>
      <c r="J205" s="37">
        <f t="shared" si="13"/>
        <v>-0.1935483870967742</v>
      </c>
    </row>
    <row r="206" spans="1:10" ht="12.75">
      <c r="A206" s="4" t="s">
        <v>134</v>
      </c>
      <c r="B206" s="5">
        <v>49</v>
      </c>
      <c r="C206" s="5">
        <v>50</v>
      </c>
      <c r="D206" s="5">
        <v>43</v>
      </c>
      <c r="E206" s="6">
        <v>38</v>
      </c>
      <c r="F206" s="6">
        <v>133</v>
      </c>
      <c r="G206" s="19">
        <v>571</v>
      </c>
      <c r="H206" s="11">
        <v>792</v>
      </c>
      <c r="I206" s="11">
        <f t="shared" si="12"/>
        <v>749</v>
      </c>
      <c r="J206" s="37">
        <f t="shared" si="13"/>
        <v>17.41860465116279</v>
      </c>
    </row>
    <row r="207" spans="1:10" ht="12.75">
      <c r="A207" s="4" t="s">
        <v>135</v>
      </c>
      <c r="B207" s="5">
        <v>75</v>
      </c>
      <c r="C207" s="5">
        <v>81</v>
      </c>
      <c r="D207" s="5">
        <v>74</v>
      </c>
      <c r="E207" s="6">
        <v>69</v>
      </c>
      <c r="F207" s="6">
        <v>60</v>
      </c>
      <c r="G207" s="19">
        <v>63</v>
      </c>
      <c r="H207" s="11">
        <v>54</v>
      </c>
      <c r="I207" s="11">
        <f t="shared" si="12"/>
        <v>-20</v>
      </c>
      <c r="J207" s="37">
        <f t="shared" si="13"/>
        <v>-0.2702702702702703</v>
      </c>
    </row>
    <row r="208" spans="1:10" ht="12.75">
      <c r="A208" s="9" t="s">
        <v>9</v>
      </c>
      <c r="B208" s="24">
        <f>SUM(B202:B207)</f>
        <v>1161</v>
      </c>
      <c r="C208" s="24">
        <f>SUM(C202:C207)</f>
        <v>1135</v>
      </c>
      <c r="D208" s="24">
        <f>SUM(D202:D207)</f>
        <v>1183</v>
      </c>
      <c r="E208" s="24">
        <f>SUM(E202:E207)</f>
        <v>1053</v>
      </c>
      <c r="F208" s="25">
        <f>SUM(F202:F207)</f>
        <v>1176</v>
      </c>
      <c r="G208" s="26">
        <v>1593</v>
      </c>
      <c r="H208" s="25">
        <v>1798</v>
      </c>
      <c r="I208" s="25">
        <f t="shared" si="12"/>
        <v>615</v>
      </c>
      <c r="J208" s="38">
        <f t="shared" si="13"/>
        <v>0.5198647506339814</v>
      </c>
    </row>
    <row r="209" spans="2:10" ht="12.75">
      <c r="B209" s="10"/>
      <c r="C209" s="10"/>
      <c r="D209" s="10"/>
      <c r="E209" s="10"/>
      <c r="F209" s="11"/>
      <c r="G209" s="19"/>
      <c r="H209" s="11"/>
      <c r="I209" s="12"/>
      <c r="J209" s="36"/>
    </row>
    <row r="210" spans="1:10" ht="12.75">
      <c r="A210" s="15" t="s">
        <v>136</v>
      </c>
      <c r="B210" s="16"/>
      <c r="C210" s="16"/>
      <c r="D210" s="16"/>
      <c r="E210" s="16"/>
      <c r="F210" s="11"/>
      <c r="G210" s="19"/>
      <c r="H210" s="11"/>
      <c r="I210" s="12"/>
      <c r="J210" s="36"/>
    </row>
    <row r="211" spans="1:10" ht="12.75">
      <c r="A211" s="4" t="s">
        <v>137</v>
      </c>
      <c r="B211" s="5">
        <v>258</v>
      </c>
      <c r="C211" s="5">
        <v>271</v>
      </c>
      <c r="D211" s="5">
        <v>257</v>
      </c>
      <c r="E211" s="6">
        <v>246</v>
      </c>
      <c r="F211" s="6">
        <v>218</v>
      </c>
      <c r="G211" s="19">
        <v>199</v>
      </c>
      <c r="H211" s="11">
        <v>179</v>
      </c>
      <c r="I211" s="11">
        <f>H211-D211</f>
        <v>-78</v>
      </c>
      <c r="J211" s="37">
        <f>I211/D211</f>
        <v>-0.3035019455252918</v>
      </c>
    </row>
    <row r="212" spans="1:10" ht="12.75">
      <c r="A212" s="4" t="s">
        <v>138</v>
      </c>
      <c r="B212" s="5">
        <v>568</v>
      </c>
      <c r="C212" s="5">
        <v>610</v>
      </c>
      <c r="D212" s="5">
        <v>603</v>
      </c>
      <c r="E212" s="6">
        <v>588</v>
      </c>
      <c r="F212" s="6">
        <v>588</v>
      </c>
      <c r="G212" s="19">
        <v>576</v>
      </c>
      <c r="H212" s="11">
        <v>542</v>
      </c>
      <c r="I212" s="11">
        <f>H212-D212</f>
        <v>-61</v>
      </c>
      <c r="J212" s="37">
        <f>I212/D212</f>
        <v>-0.1011608623548922</v>
      </c>
    </row>
    <row r="213" spans="1:10" ht="12.75">
      <c r="A213" s="4" t="s">
        <v>139</v>
      </c>
      <c r="B213" s="5">
        <v>96</v>
      </c>
      <c r="C213" s="5">
        <v>94</v>
      </c>
      <c r="D213" s="5">
        <v>85</v>
      </c>
      <c r="E213" s="6">
        <v>70</v>
      </c>
      <c r="F213" s="6">
        <v>75</v>
      </c>
      <c r="G213" s="19">
        <v>76</v>
      </c>
      <c r="H213" s="11">
        <v>117</v>
      </c>
      <c r="I213" s="11">
        <f>H213-D213</f>
        <v>32</v>
      </c>
      <c r="J213" s="37">
        <f>I213/D213</f>
        <v>0.3764705882352941</v>
      </c>
    </row>
    <row r="214" spans="1:10" ht="12.75">
      <c r="A214" s="9" t="s">
        <v>9</v>
      </c>
      <c r="B214" s="24">
        <f>SUM(B211:B213)</f>
        <v>922</v>
      </c>
      <c r="C214" s="24">
        <f>SUM(C211:C213)</f>
        <v>975</v>
      </c>
      <c r="D214" s="24">
        <f>SUM(D211:D213)</f>
        <v>945</v>
      </c>
      <c r="E214" s="24">
        <f>SUM(E211:E213)</f>
        <v>904</v>
      </c>
      <c r="F214" s="25">
        <f>SUM(F211:F213)</f>
        <v>881</v>
      </c>
      <c r="G214" s="26">
        <v>851</v>
      </c>
      <c r="H214" s="25">
        <v>838</v>
      </c>
      <c r="I214" s="25">
        <f>H214-D214</f>
        <v>-107</v>
      </c>
      <c r="J214" s="38">
        <f>I214/D214</f>
        <v>-0.11322751322751323</v>
      </c>
    </row>
    <row r="215" spans="2:10" ht="12.75">
      <c r="B215" s="10"/>
      <c r="C215" s="10"/>
      <c r="D215" s="10"/>
      <c r="E215" s="10"/>
      <c r="F215" s="11"/>
      <c r="G215" s="19"/>
      <c r="H215" s="11"/>
      <c r="I215" s="12"/>
      <c r="J215" s="36"/>
    </row>
    <row r="216" spans="1:10" ht="12.75">
      <c r="A216" s="15" t="s">
        <v>140</v>
      </c>
      <c r="B216" s="16"/>
      <c r="C216" s="16"/>
      <c r="D216" s="16"/>
      <c r="E216" s="16"/>
      <c r="F216" s="11"/>
      <c r="G216" s="19"/>
      <c r="H216" s="11"/>
      <c r="I216" s="12"/>
      <c r="J216" s="36"/>
    </row>
    <row r="217" spans="1:10" ht="12.75">
      <c r="A217" s="4" t="s">
        <v>141</v>
      </c>
      <c r="B217" s="5">
        <v>2273</v>
      </c>
      <c r="C217" s="5">
        <v>2273</v>
      </c>
      <c r="D217" s="5">
        <v>2261</v>
      </c>
      <c r="E217" s="6">
        <v>2248</v>
      </c>
      <c r="F217" s="6">
        <v>2302</v>
      </c>
      <c r="G217" s="19">
        <v>2396</v>
      </c>
      <c r="H217" s="11">
        <v>2191</v>
      </c>
      <c r="I217" s="11">
        <f>H217-D217</f>
        <v>-70</v>
      </c>
      <c r="J217" s="37">
        <f>I217/D217</f>
        <v>-0.030959752321981424</v>
      </c>
    </row>
    <row r="218" spans="1:10" ht="12.75">
      <c r="A218" s="4" t="s">
        <v>142</v>
      </c>
      <c r="B218" s="5">
        <v>231</v>
      </c>
      <c r="C218" s="5">
        <v>217</v>
      </c>
      <c r="D218" s="5">
        <v>207</v>
      </c>
      <c r="E218" s="6">
        <v>205</v>
      </c>
      <c r="F218" s="6">
        <v>195</v>
      </c>
      <c r="G218" s="19">
        <v>207</v>
      </c>
      <c r="H218" s="11">
        <v>203</v>
      </c>
      <c r="I218" s="11">
        <f>H218-D218</f>
        <v>-4</v>
      </c>
      <c r="J218" s="37">
        <f>I218/D218</f>
        <v>-0.01932367149758454</v>
      </c>
    </row>
    <row r="219" spans="1:10" ht="12.75">
      <c r="A219" s="4" t="s">
        <v>143</v>
      </c>
      <c r="B219" s="5">
        <v>252</v>
      </c>
      <c r="C219" s="5">
        <v>244</v>
      </c>
      <c r="D219" s="5">
        <v>258</v>
      </c>
      <c r="E219" s="6">
        <v>271</v>
      </c>
      <c r="F219" s="6">
        <v>272</v>
      </c>
      <c r="G219" s="19">
        <v>279</v>
      </c>
      <c r="H219" s="11">
        <v>284</v>
      </c>
      <c r="I219" s="11">
        <f>H219-D219</f>
        <v>26</v>
      </c>
      <c r="J219" s="37">
        <f>I219/D219</f>
        <v>0.10077519379844961</v>
      </c>
    </row>
    <row r="220" spans="1:10" ht="12.75">
      <c r="A220" s="4" t="s">
        <v>144</v>
      </c>
      <c r="B220" s="5">
        <v>143</v>
      </c>
      <c r="C220" s="5">
        <v>160</v>
      </c>
      <c r="D220" s="5">
        <v>163</v>
      </c>
      <c r="E220" s="6">
        <v>180</v>
      </c>
      <c r="F220" s="6">
        <v>162</v>
      </c>
      <c r="G220" s="19">
        <v>156</v>
      </c>
      <c r="H220" s="11">
        <v>150</v>
      </c>
      <c r="I220" s="11">
        <f>H220-D220</f>
        <v>-13</v>
      </c>
      <c r="J220" s="37">
        <f>I220/D220</f>
        <v>-0.07975460122699386</v>
      </c>
    </row>
    <row r="221" spans="1:10" ht="12.75">
      <c r="A221" s="9" t="s">
        <v>9</v>
      </c>
      <c r="B221" s="24">
        <f>SUM(B217:B220)</f>
        <v>2899</v>
      </c>
      <c r="C221" s="24">
        <f>SUM(C217:C220)</f>
        <v>2894</v>
      </c>
      <c r="D221" s="24">
        <f>SUM(D217:D220)</f>
        <v>2889</v>
      </c>
      <c r="E221" s="24">
        <f>SUM(E217:E220)</f>
        <v>2904</v>
      </c>
      <c r="F221" s="25">
        <f>SUM(F217:F220)</f>
        <v>2931</v>
      </c>
      <c r="G221" s="26">
        <v>3038</v>
      </c>
      <c r="H221" s="25">
        <v>2828</v>
      </c>
      <c r="I221" s="25">
        <f>H221-D221</f>
        <v>-61</v>
      </c>
      <c r="J221" s="38">
        <f>I221/D221</f>
        <v>-0.021114572516441676</v>
      </c>
    </row>
    <row r="222" spans="2:10" ht="12.75">
      <c r="B222" s="10"/>
      <c r="C222" s="10"/>
      <c r="D222" s="10"/>
      <c r="E222" s="10"/>
      <c r="F222" s="11"/>
      <c r="G222" s="19"/>
      <c r="H222" s="11"/>
      <c r="I222" s="12"/>
      <c r="J222" s="36"/>
    </row>
    <row r="223" spans="1:10" ht="12.75">
      <c r="A223" s="15" t="s">
        <v>145</v>
      </c>
      <c r="B223" s="16"/>
      <c r="C223" s="16"/>
      <c r="D223" s="16"/>
      <c r="E223" s="16"/>
      <c r="F223" s="11"/>
      <c r="G223" s="19"/>
      <c r="H223" s="11"/>
      <c r="I223" s="12"/>
      <c r="J223" s="36"/>
    </row>
    <row r="224" spans="1:10" ht="12.75">
      <c r="A224" s="4" t="s">
        <v>146</v>
      </c>
      <c r="B224" s="5">
        <v>162</v>
      </c>
      <c r="C224" s="5">
        <v>157</v>
      </c>
      <c r="D224" s="5">
        <v>141</v>
      </c>
      <c r="E224" s="6">
        <v>159</v>
      </c>
      <c r="F224" s="6">
        <v>173</v>
      </c>
      <c r="G224" s="19">
        <v>177</v>
      </c>
      <c r="H224" s="11">
        <v>182</v>
      </c>
      <c r="I224" s="11">
        <f>H224-D224</f>
        <v>41</v>
      </c>
      <c r="J224" s="37">
        <f>I224/D224</f>
        <v>0.2907801418439716</v>
      </c>
    </row>
    <row r="225" spans="1:10" ht="12.75">
      <c r="A225" s="4" t="s">
        <v>147</v>
      </c>
      <c r="B225" s="5">
        <v>455</v>
      </c>
      <c r="C225" s="5">
        <v>446</v>
      </c>
      <c r="D225" s="5">
        <v>438</v>
      </c>
      <c r="E225" s="6">
        <v>436</v>
      </c>
      <c r="F225" s="6">
        <v>424</v>
      </c>
      <c r="G225" s="19">
        <v>375</v>
      </c>
      <c r="H225" s="11">
        <v>380</v>
      </c>
      <c r="I225" s="11">
        <f>H225-D225</f>
        <v>-58</v>
      </c>
      <c r="J225" s="37">
        <f>I225/D225</f>
        <v>-0.1324200913242009</v>
      </c>
    </row>
    <row r="226" spans="1:11" ht="12.75">
      <c r="A226" s="4" t="s">
        <v>148</v>
      </c>
      <c r="B226" s="5">
        <v>16138</v>
      </c>
      <c r="C226" s="5">
        <v>16285</v>
      </c>
      <c r="D226" s="5">
        <v>16332</v>
      </c>
      <c r="E226" s="6">
        <v>16401</v>
      </c>
      <c r="F226" s="6">
        <v>16534</v>
      </c>
      <c r="G226" s="19">
        <v>16384</v>
      </c>
      <c r="H226" s="11">
        <v>16306</v>
      </c>
      <c r="I226" s="11">
        <f>H226-D226</f>
        <v>-26</v>
      </c>
      <c r="J226" s="37">
        <f>I226/D226</f>
        <v>-0.0015919666911584618</v>
      </c>
      <c r="K226" s="44" t="s">
        <v>270</v>
      </c>
    </row>
    <row r="227" spans="1:11" ht="12.75">
      <c r="A227" s="9" t="s">
        <v>9</v>
      </c>
      <c r="B227" s="24">
        <f>SUM(B224:B226)</f>
        <v>16755</v>
      </c>
      <c r="C227" s="24">
        <f>SUM(C224:C226)</f>
        <v>16888</v>
      </c>
      <c r="D227" s="24">
        <f>SUM(D224:D226)</f>
        <v>16911</v>
      </c>
      <c r="E227" s="24">
        <v>16911</v>
      </c>
      <c r="F227" s="25">
        <f>SUM(F224:F226)</f>
        <v>17131</v>
      </c>
      <c r="G227" s="26">
        <v>16936</v>
      </c>
      <c r="H227" s="25">
        <v>16868</v>
      </c>
      <c r="I227" s="25">
        <f>H227-D227</f>
        <v>-43</v>
      </c>
      <c r="J227" s="38">
        <f>I227/D227</f>
        <v>-0.0025427236709833836</v>
      </c>
      <c r="K227" s="44" t="s">
        <v>270</v>
      </c>
    </row>
    <row r="228" spans="2:10" ht="12.75">
      <c r="B228" s="10"/>
      <c r="C228" s="10"/>
      <c r="D228" s="10"/>
      <c r="E228" s="10"/>
      <c r="F228" s="11"/>
      <c r="G228" s="19"/>
      <c r="H228" s="11"/>
      <c r="I228" s="12"/>
      <c r="J228" s="36"/>
    </row>
    <row r="229" spans="1:10" ht="12.75">
      <c r="A229" s="15" t="s">
        <v>149</v>
      </c>
      <c r="B229" s="16"/>
      <c r="C229" s="16"/>
      <c r="D229" s="16"/>
      <c r="E229" s="16"/>
      <c r="F229" s="11"/>
      <c r="G229" s="19"/>
      <c r="H229" s="11"/>
      <c r="I229" s="12"/>
      <c r="J229" s="36"/>
    </row>
    <row r="230" spans="1:10" ht="12.75">
      <c r="A230" s="4" t="s">
        <v>150</v>
      </c>
      <c r="B230" s="5">
        <v>142</v>
      </c>
      <c r="C230" s="5">
        <v>154</v>
      </c>
      <c r="D230" s="5">
        <v>151</v>
      </c>
      <c r="E230" s="6">
        <v>161</v>
      </c>
      <c r="F230" s="6">
        <v>150</v>
      </c>
      <c r="G230" s="19">
        <v>150</v>
      </c>
      <c r="H230" s="11">
        <v>165</v>
      </c>
      <c r="I230" s="11">
        <f>H230-D230</f>
        <v>14</v>
      </c>
      <c r="J230" s="37">
        <f>I230/D230</f>
        <v>0.09271523178807947</v>
      </c>
    </row>
    <row r="231" spans="1:10" ht="12.75">
      <c r="A231" s="9" t="s">
        <v>9</v>
      </c>
      <c r="B231" s="24">
        <f>SUM(B230)</f>
        <v>142</v>
      </c>
      <c r="C231" s="24">
        <f>SUM(C230)</f>
        <v>154</v>
      </c>
      <c r="D231" s="24">
        <f>SUM(D230)</f>
        <v>151</v>
      </c>
      <c r="E231" s="24">
        <f>SUM(E230)</f>
        <v>161</v>
      </c>
      <c r="F231" s="25">
        <f>SUM(F230)</f>
        <v>150</v>
      </c>
      <c r="G231" s="26">
        <v>150</v>
      </c>
      <c r="H231" s="25">
        <v>165</v>
      </c>
      <c r="I231" s="25">
        <f>H231-D231</f>
        <v>14</v>
      </c>
      <c r="J231" s="38">
        <f>I231/D231</f>
        <v>0.09271523178807947</v>
      </c>
    </row>
    <row r="232" spans="2:10" ht="12.75">
      <c r="B232" s="10"/>
      <c r="C232" s="10"/>
      <c r="D232" s="10"/>
      <c r="E232" s="10"/>
      <c r="F232" s="11"/>
      <c r="G232" s="19"/>
      <c r="H232" s="11"/>
      <c r="I232" s="12"/>
      <c r="J232" s="36"/>
    </row>
    <row r="233" spans="1:10" ht="12.75">
      <c r="A233" s="15" t="s">
        <v>151</v>
      </c>
      <c r="B233" s="16"/>
      <c r="C233" s="16"/>
      <c r="D233" s="16"/>
      <c r="E233" s="16"/>
      <c r="F233" s="11"/>
      <c r="G233" s="19"/>
      <c r="H233" s="11"/>
      <c r="I233" s="12"/>
      <c r="J233" s="36"/>
    </row>
    <row r="234" spans="1:10" ht="12.75">
      <c r="A234" s="4" t="s">
        <v>152</v>
      </c>
      <c r="B234" s="5">
        <v>2579</v>
      </c>
      <c r="C234" s="5">
        <v>2441</v>
      </c>
      <c r="D234" s="5">
        <v>2378</v>
      </c>
      <c r="E234" s="6">
        <v>2301</v>
      </c>
      <c r="F234" s="6">
        <v>2218</v>
      </c>
      <c r="G234" s="19">
        <v>2222</v>
      </c>
      <c r="H234" s="11">
        <v>2118</v>
      </c>
      <c r="I234" s="11">
        <f>H234-D234</f>
        <v>-260</v>
      </c>
      <c r="J234" s="37">
        <f>I234/D234</f>
        <v>-0.10933557611438183</v>
      </c>
    </row>
    <row r="235" spans="1:10" ht="12.75">
      <c r="A235" s="9" t="s">
        <v>9</v>
      </c>
      <c r="B235" s="24">
        <f>SUM(B234)</f>
        <v>2579</v>
      </c>
      <c r="C235" s="24">
        <f>SUM(C234)</f>
        <v>2441</v>
      </c>
      <c r="D235" s="24">
        <f>SUM(D234)</f>
        <v>2378</v>
      </c>
      <c r="E235" s="24">
        <f>SUM(E234)</f>
        <v>2301</v>
      </c>
      <c r="F235" s="25">
        <f>SUM(F234)</f>
        <v>2218</v>
      </c>
      <c r="G235" s="26">
        <v>2222</v>
      </c>
      <c r="H235" s="25">
        <v>2118</v>
      </c>
      <c r="I235" s="25">
        <f>H235-D235</f>
        <v>-260</v>
      </c>
      <c r="J235" s="38">
        <f>I235/D235</f>
        <v>-0.10933557611438183</v>
      </c>
    </row>
    <row r="236" spans="2:10" ht="12.75">
      <c r="B236" s="10"/>
      <c r="C236" s="10"/>
      <c r="D236" s="10"/>
      <c r="E236" s="10"/>
      <c r="F236" s="11"/>
      <c r="G236" s="19"/>
      <c r="H236" s="11"/>
      <c r="I236" s="12"/>
      <c r="J236" s="36"/>
    </row>
    <row r="237" spans="1:10" ht="12.75">
      <c r="A237" s="15" t="s">
        <v>153</v>
      </c>
      <c r="B237" s="16"/>
      <c r="C237" s="16"/>
      <c r="D237" s="16"/>
      <c r="E237" s="16"/>
      <c r="F237" s="11"/>
      <c r="G237" s="19"/>
      <c r="H237" s="11"/>
      <c r="I237" s="12"/>
      <c r="J237" s="36"/>
    </row>
    <row r="238" spans="1:10" ht="12.75">
      <c r="A238" s="4" t="s">
        <v>154</v>
      </c>
      <c r="B238" s="5">
        <v>2284</v>
      </c>
      <c r="C238" s="5">
        <v>2394</v>
      </c>
      <c r="D238" s="5">
        <v>2305</v>
      </c>
      <c r="E238" s="6">
        <v>2209</v>
      </c>
      <c r="F238" s="6">
        <v>2089</v>
      </c>
      <c r="G238" s="19">
        <v>2083</v>
      </c>
      <c r="H238" s="11">
        <v>2059</v>
      </c>
      <c r="I238" s="11">
        <f>H238-D238</f>
        <v>-246</v>
      </c>
      <c r="J238" s="37">
        <f>I238/D238</f>
        <v>-0.10672451193058569</v>
      </c>
    </row>
    <row r="239" spans="1:10" ht="12.75">
      <c r="A239" s="4" t="s">
        <v>155</v>
      </c>
      <c r="B239" s="5">
        <v>545</v>
      </c>
      <c r="C239" s="5">
        <v>516</v>
      </c>
      <c r="D239" s="5">
        <v>538</v>
      </c>
      <c r="E239" s="6">
        <v>588</v>
      </c>
      <c r="F239" s="6">
        <v>602</v>
      </c>
      <c r="G239" s="19">
        <v>665</v>
      </c>
      <c r="H239" s="11">
        <v>644</v>
      </c>
      <c r="I239" s="11">
        <f>H239-D239</f>
        <v>106</v>
      </c>
      <c r="J239" s="37">
        <f>I239/D239</f>
        <v>0.1970260223048327</v>
      </c>
    </row>
    <row r="240" spans="1:10" ht="12.75">
      <c r="A240" s="4" t="s">
        <v>156</v>
      </c>
      <c r="B240" s="5">
        <v>416</v>
      </c>
      <c r="C240" s="5">
        <v>448</v>
      </c>
      <c r="D240" s="5">
        <v>395</v>
      </c>
      <c r="E240" s="6">
        <v>374</v>
      </c>
      <c r="F240" s="6">
        <v>361</v>
      </c>
      <c r="G240" s="19">
        <v>336</v>
      </c>
      <c r="H240" s="11">
        <v>306</v>
      </c>
      <c r="I240" s="11">
        <f>H240-D240</f>
        <v>-89</v>
      </c>
      <c r="J240" s="37">
        <f>I240/D240</f>
        <v>-0.22531645569620254</v>
      </c>
    </row>
    <row r="241" spans="1:10" ht="12.75">
      <c r="A241" s="9" t="s">
        <v>9</v>
      </c>
      <c r="B241" s="24">
        <f>SUM(B238:B240)</f>
        <v>3245</v>
      </c>
      <c r="C241" s="24">
        <f>SUM(C238:C240)</f>
        <v>3358</v>
      </c>
      <c r="D241" s="24">
        <f>SUM(D238:D240)</f>
        <v>3238</v>
      </c>
      <c r="E241" s="24">
        <f>SUM(E238:E240)</f>
        <v>3171</v>
      </c>
      <c r="F241" s="25">
        <f>SUM(F238:F240)</f>
        <v>3052</v>
      </c>
      <c r="G241" s="26">
        <v>3084</v>
      </c>
      <c r="H241" s="25">
        <v>3009</v>
      </c>
      <c r="I241" s="25">
        <f>H241-D241</f>
        <v>-229</v>
      </c>
      <c r="J241" s="38">
        <f>I241/D241</f>
        <v>-0.07072266831377394</v>
      </c>
    </row>
    <row r="242" spans="2:10" ht="12.75">
      <c r="B242" s="10"/>
      <c r="C242" s="10"/>
      <c r="D242" s="10"/>
      <c r="E242" s="10"/>
      <c r="F242" s="11"/>
      <c r="G242" s="19"/>
      <c r="H242" s="11"/>
      <c r="I242" s="12"/>
      <c r="J242" s="36"/>
    </row>
    <row r="243" spans="1:10" ht="12.75">
      <c r="A243" s="15" t="s">
        <v>157</v>
      </c>
      <c r="B243" s="16"/>
      <c r="C243" s="16"/>
      <c r="D243" s="16"/>
      <c r="E243" s="16"/>
      <c r="F243" s="11"/>
      <c r="G243" s="19"/>
      <c r="H243" s="11"/>
      <c r="I243" s="12"/>
      <c r="J243" s="36"/>
    </row>
    <row r="244" spans="1:10" ht="12.75">
      <c r="A244" s="4" t="s">
        <v>158</v>
      </c>
      <c r="B244" s="5">
        <v>4187</v>
      </c>
      <c r="C244" s="5">
        <v>4193</v>
      </c>
      <c r="D244" s="5">
        <v>4151</v>
      </c>
      <c r="E244" s="6">
        <v>4126</v>
      </c>
      <c r="F244" s="6">
        <v>4148</v>
      </c>
      <c r="G244" s="19">
        <v>4070</v>
      </c>
      <c r="H244" s="11">
        <v>4017</v>
      </c>
      <c r="I244" s="11">
        <f>H244-D244</f>
        <v>-134</v>
      </c>
      <c r="J244" s="37">
        <f>I244/D244</f>
        <v>-0.03228137798120935</v>
      </c>
    </row>
    <row r="245" spans="1:10" ht="12.75">
      <c r="A245" s="4" t="s">
        <v>159</v>
      </c>
      <c r="B245" s="5">
        <v>526</v>
      </c>
      <c r="C245" s="5">
        <v>514</v>
      </c>
      <c r="D245" s="5">
        <v>482</v>
      </c>
      <c r="E245" s="6">
        <v>431</v>
      </c>
      <c r="F245" s="6">
        <v>403</v>
      </c>
      <c r="G245" s="19">
        <v>378</v>
      </c>
      <c r="H245" s="11">
        <v>369</v>
      </c>
      <c r="I245" s="11">
        <f>H245-D245</f>
        <v>-113</v>
      </c>
      <c r="J245" s="37">
        <f>I245/D245</f>
        <v>-0.23443983402489627</v>
      </c>
    </row>
    <row r="246" spans="1:10" ht="12.75">
      <c r="A246" s="9" t="s">
        <v>9</v>
      </c>
      <c r="B246" s="24">
        <f>SUM(B244:B245)</f>
        <v>4713</v>
      </c>
      <c r="C246" s="24">
        <f>SUM(C244:C245)</f>
        <v>4707</v>
      </c>
      <c r="D246" s="24">
        <f>SUM(D244:D245)</f>
        <v>4633</v>
      </c>
      <c r="E246" s="24">
        <f>SUM(E244:E245)</f>
        <v>4557</v>
      </c>
      <c r="F246" s="25">
        <f>SUM(F244:F245)</f>
        <v>4551</v>
      </c>
      <c r="G246" s="26">
        <v>4448</v>
      </c>
      <c r="H246" s="25">
        <v>4386</v>
      </c>
      <c r="I246" s="25">
        <f>H246-D246</f>
        <v>-247</v>
      </c>
      <c r="J246" s="38">
        <f>I246/D246</f>
        <v>-0.053313187999136626</v>
      </c>
    </row>
    <row r="247" spans="2:10" ht="12.75">
      <c r="B247" s="10"/>
      <c r="C247" s="10"/>
      <c r="D247" s="10"/>
      <c r="E247" s="10"/>
      <c r="F247" s="11"/>
      <c r="G247" s="19"/>
      <c r="H247" s="11"/>
      <c r="I247" s="12"/>
      <c r="J247" s="36"/>
    </row>
    <row r="248" spans="1:10" ht="12.75">
      <c r="A248" s="15" t="s">
        <v>160</v>
      </c>
      <c r="B248" s="16"/>
      <c r="C248" s="16"/>
      <c r="D248" s="16"/>
      <c r="E248" s="16"/>
      <c r="F248" s="11"/>
      <c r="G248" s="19"/>
      <c r="H248" s="11"/>
      <c r="I248" s="12"/>
      <c r="J248" s="36"/>
    </row>
    <row r="249" spans="1:10" ht="12.75">
      <c r="A249" s="4" t="s">
        <v>161</v>
      </c>
      <c r="B249" s="5">
        <v>990</v>
      </c>
      <c r="C249" s="5">
        <v>1001</v>
      </c>
      <c r="D249" s="5">
        <v>983</v>
      </c>
      <c r="E249" s="6">
        <v>913</v>
      </c>
      <c r="F249" s="6">
        <v>948</v>
      </c>
      <c r="G249" s="19">
        <v>905</v>
      </c>
      <c r="H249" s="11">
        <v>910</v>
      </c>
      <c r="I249" s="11">
        <f>H249-D249</f>
        <v>-73</v>
      </c>
      <c r="J249" s="37">
        <f>I249/D249</f>
        <v>-0.07426246185147507</v>
      </c>
    </row>
    <row r="250" spans="1:10" ht="12.75">
      <c r="A250" s="4" t="s">
        <v>162</v>
      </c>
      <c r="B250" s="5">
        <v>1801</v>
      </c>
      <c r="C250" s="5">
        <v>1712</v>
      </c>
      <c r="D250" s="5">
        <v>1708</v>
      </c>
      <c r="E250" s="6">
        <v>1654</v>
      </c>
      <c r="F250" s="6">
        <v>1695</v>
      </c>
      <c r="G250" s="19">
        <v>1594</v>
      </c>
      <c r="H250" s="11">
        <v>1555</v>
      </c>
      <c r="I250" s="11">
        <f>H250-D250</f>
        <v>-153</v>
      </c>
      <c r="J250" s="37">
        <f>I250/D250</f>
        <v>-0.0895784543325527</v>
      </c>
    </row>
    <row r="251" spans="1:10" ht="12.75">
      <c r="A251" s="4" t="s">
        <v>163</v>
      </c>
      <c r="B251" s="5">
        <v>140</v>
      </c>
      <c r="C251" s="5">
        <v>141</v>
      </c>
      <c r="D251" s="5">
        <v>162</v>
      </c>
      <c r="E251" s="6">
        <v>168</v>
      </c>
      <c r="F251" s="6">
        <v>175</v>
      </c>
      <c r="G251" s="19">
        <v>174</v>
      </c>
      <c r="H251" s="11">
        <v>177</v>
      </c>
      <c r="I251" s="11">
        <f>H251-D251</f>
        <v>15</v>
      </c>
      <c r="J251" s="37">
        <f>I251/D251</f>
        <v>0.09259259259259259</v>
      </c>
    </row>
    <row r="252" spans="1:10" ht="12.75">
      <c r="A252" s="4" t="s">
        <v>164</v>
      </c>
      <c r="B252" s="5">
        <v>451</v>
      </c>
      <c r="C252" s="5">
        <v>483</v>
      </c>
      <c r="D252" s="5">
        <v>459</v>
      </c>
      <c r="E252" s="6">
        <v>436</v>
      </c>
      <c r="F252" s="6">
        <v>456</v>
      </c>
      <c r="G252" s="19">
        <v>460</v>
      </c>
      <c r="H252" s="11">
        <v>456</v>
      </c>
      <c r="I252" s="11">
        <f>H252-D252</f>
        <v>-3</v>
      </c>
      <c r="J252" s="37">
        <f>I252/D252</f>
        <v>-0.006535947712418301</v>
      </c>
    </row>
    <row r="253" spans="1:10" ht="12.75">
      <c r="A253" s="9" t="s">
        <v>9</v>
      </c>
      <c r="B253" s="24">
        <f>SUM(B249:B252)</f>
        <v>3382</v>
      </c>
      <c r="C253" s="24">
        <f>SUM(C249:C252)</f>
        <v>3337</v>
      </c>
      <c r="D253" s="24">
        <f>SUM(D249:D252)</f>
        <v>3312</v>
      </c>
      <c r="E253" s="24">
        <f>SUM(E249:E252)</f>
        <v>3171</v>
      </c>
      <c r="F253" s="25">
        <f>SUM(F249:F252)</f>
        <v>3274</v>
      </c>
      <c r="G253" s="26">
        <v>3133</v>
      </c>
      <c r="H253" s="25">
        <v>3098</v>
      </c>
      <c r="I253" s="25">
        <f>H253-D253</f>
        <v>-214</v>
      </c>
      <c r="J253" s="38">
        <f>I253/D253</f>
        <v>-0.0646135265700483</v>
      </c>
    </row>
    <row r="254" spans="2:10" ht="12.75">
      <c r="B254" s="10"/>
      <c r="C254" s="10"/>
      <c r="D254" s="10"/>
      <c r="E254" s="10"/>
      <c r="F254" s="11"/>
      <c r="G254" s="19"/>
      <c r="H254" s="11"/>
      <c r="I254" s="12"/>
      <c r="J254" s="36"/>
    </row>
    <row r="255" spans="1:10" ht="12.75">
      <c r="A255" s="15" t="s">
        <v>165</v>
      </c>
      <c r="B255" s="16"/>
      <c r="C255" s="16"/>
      <c r="D255" s="16"/>
      <c r="E255" s="16"/>
      <c r="F255" s="11"/>
      <c r="G255" s="19"/>
      <c r="H255" s="11"/>
      <c r="I255" s="12"/>
      <c r="J255" s="36"/>
    </row>
    <row r="256" spans="1:10" ht="12.75">
      <c r="A256" s="4" t="s">
        <v>166</v>
      </c>
      <c r="B256" s="5">
        <v>970</v>
      </c>
      <c r="C256" s="5">
        <v>928</v>
      </c>
      <c r="D256" s="5">
        <v>849</v>
      </c>
      <c r="E256" s="6">
        <v>819</v>
      </c>
      <c r="F256" s="6">
        <v>810</v>
      </c>
      <c r="G256" s="19">
        <v>798</v>
      </c>
      <c r="H256" s="11">
        <v>714</v>
      </c>
      <c r="I256" s="11">
        <f aca="true" t="shared" si="14" ref="I256:I262">H256-D256</f>
        <v>-135</v>
      </c>
      <c r="J256" s="37">
        <f aca="true" t="shared" si="15" ref="J256:J262">I256/D256</f>
        <v>-0.15901060070671377</v>
      </c>
    </row>
    <row r="257" spans="1:10" ht="12.75">
      <c r="A257" s="4" t="s">
        <v>167</v>
      </c>
      <c r="B257" s="5">
        <v>363</v>
      </c>
      <c r="C257" s="5">
        <v>354</v>
      </c>
      <c r="D257" s="5">
        <v>349</v>
      </c>
      <c r="E257" s="6">
        <v>295</v>
      </c>
      <c r="F257" s="6">
        <v>280</v>
      </c>
      <c r="G257" s="19">
        <v>258</v>
      </c>
      <c r="H257" s="11">
        <v>245</v>
      </c>
      <c r="I257" s="11">
        <f t="shared" si="14"/>
        <v>-104</v>
      </c>
      <c r="J257" s="37">
        <f t="shared" si="15"/>
        <v>-0.2979942693409742</v>
      </c>
    </row>
    <row r="258" spans="1:10" ht="12.75">
      <c r="A258" s="4" t="s">
        <v>168</v>
      </c>
      <c r="B258" s="5">
        <v>92</v>
      </c>
      <c r="C258" s="5">
        <v>114</v>
      </c>
      <c r="D258" s="5">
        <v>108</v>
      </c>
      <c r="E258" s="6">
        <v>111</v>
      </c>
      <c r="F258" s="6">
        <v>93</v>
      </c>
      <c r="G258" s="19">
        <v>95</v>
      </c>
      <c r="H258" s="11">
        <v>86</v>
      </c>
      <c r="I258" s="11">
        <f t="shared" si="14"/>
        <v>-22</v>
      </c>
      <c r="J258" s="37">
        <f t="shared" si="15"/>
        <v>-0.2037037037037037</v>
      </c>
    </row>
    <row r="259" spans="1:10" ht="12.75">
      <c r="A259" s="18" t="s">
        <v>169</v>
      </c>
      <c r="B259" s="5">
        <v>322</v>
      </c>
      <c r="C259" s="5">
        <v>332</v>
      </c>
      <c r="D259" s="5">
        <v>334</v>
      </c>
      <c r="E259" s="12">
        <v>211</v>
      </c>
      <c r="F259" s="6">
        <v>303</v>
      </c>
      <c r="G259" s="19">
        <v>291</v>
      </c>
      <c r="H259" s="11">
        <v>286</v>
      </c>
      <c r="I259" s="11">
        <f t="shared" si="14"/>
        <v>-48</v>
      </c>
      <c r="J259" s="37">
        <f t="shared" si="15"/>
        <v>-0.1437125748502994</v>
      </c>
    </row>
    <row r="260" spans="1:10" ht="12.75">
      <c r="A260" s="4" t="s">
        <v>170</v>
      </c>
      <c r="B260" s="5">
        <v>202</v>
      </c>
      <c r="C260" s="5">
        <v>195</v>
      </c>
      <c r="D260" s="5">
        <v>196</v>
      </c>
      <c r="E260" s="6">
        <v>193</v>
      </c>
      <c r="F260" s="6">
        <v>194</v>
      </c>
      <c r="G260" s="19">
        <v>201</v>
      </c>
      <c r="H260" s="11">
        <v>188</v>
      </c>
      <c r="I260" s="11">
        <f t="shared" si="14"/>
        <v>-8</v>
      </c>
      <c r="J260" s="37">
        <f t="shared" si="15"/>
        <v>-0.04081632653061224</v>
      </c>
    </row>
    <row r="261" spans="1:10" ht="12.75">
      <c r="A261" s="4" t="s">
        <v>171</v>
      </c>
      <c r="B261" s="5">
        <v>290</v>
      </c>
      <c r="C261" s="5">
        <v>300</v>
      </c>
      <c r="D261" s="5">
        <v>288</v>
      </c>
      <c r="E261" s="6">
        <v>291</v>
      </c>
      <c r="F261" s="6">
        <v>297</v>
      </c>
      <c r="G261" s="19">
        <v>283</v>
      </c>
      <c r="H261" s="11">
        <v>298</v>
      </c>
      <c r="I261" s="11">
        <f t="shared" si="14"/>
        <v>10</v>
      </c>
      <c r="J261" s="37">
        <f t="shared" si="15"/>
        <v>0.034722222222222224</v>
      </c>
    </row>
    <row r="262" spans="1:10" ht="12.75">
      <c r="A262" s="9" t="s">
        <v>9</v>
      </c>
      <c r="B262" s="24">
        <f>SUM(B256:B261)</f>
        <v>2239</v>
      </c>
      <c r="C262" s="24">
        <f>SUM(C256:C261)</f>
        <v>2223</v>
      </c>
      <c r="D262" s="24">
        <f>SUM(D256:D261)</f>
        <v>2124</v>
      </c>
      <c r="E262" s="24">
        <f>SUM(E256:E261)</f>
        <v>1920</v>
      </c>
      <c r="F262" s="25">
        <f>SUM(F256:F261)</f>
        <v>1977</v>
      </c>
      <c r="G262" s="26">
        <v>1926</v>
      </c>
      <c r="H262" s="25">
        <v>1817</v>
      </c>
      <c r="I262" s="25">
        <f t="shared" si="14"/>
        <v>-307</v>
      </c>
      <c r="J262" s="38">
        <f t="shared" si="15"/>
        <v>-0.1445386064030132</v>
      </c>
    </row>
    <row r="263" spans="2:10" ht="12.75">
      <c r="B263" s="10"/>
      <c r="C263" s="10"/>
      <c r="D263" s="10"/>
      <c r="E263" s="10"/>
      <c r="F263" s="11"/>
      <c r="G263" s="19"/>
      <c r="H263" s="11"/>
      <c r="I263" s="12"/>
      <c r="J263" s="36"/>
    </row>
    <row r="264" spans="1:10" ht="12.75">
      <c r="A264" s="15" t="s">
        <v>172</v>
      </c>
      <c r="B264" s="16"/>
      <c r="C264" s="16"/>
      <c r="D264" s="16"/>
      <c r="E264" s="16"/>
      <c r="F264" s="11"/>
      <c r="G264" s="19"/>
      <c r="H264" s="11"/>
      <c r="I264" s="12"/>
      <c r="J264" s="36"/>
    </row>
    <row r="265" spans="1:10" ht="12.75">
      <c r="A265" s="4" t="s">
        <v>173</v>
      </c>
      <c r="B265" s="5">
        <v>247</v>
      </c>
      <c r="C265" s="5">
        <v>234</v>
      </c>
      <c r="D265" s="5">
        <v>241</v>
      </c>
      <c r="E265" s="6">
        <v>246</v>
      </c>
      <c r="F265" s="6">
        <v>222</v>
      </c>
      <c r="G265" s="19">
        <v>222</v>
      </c>
      <c r="H265" s="11">
        <v>238</v>
      </c>
      <c r="I265" s="11">
        <f>H265-D265</f>
        <v>-3</v>
      </c>
      <c r="J265" s="37">
        <f>I265/D265</f>
        <v>-0.012448132780082987</v>
      </c>
    </row>
    <row r="266" spans="1:10" ht="12.75">
      <c r="A266" s="4" t="s">
        <v>174</v>
      </c>
      <c r="B266" s="5">
        <v>304</v>
      </c>
      <c r="C266" s="5">
        <v>278</v>
      </c>
      <c r="D266" s="5">
        <v>287</v>
      </c>
      <c r="E266" s="6">
        <v>297</v>
      </c>
      <c r="F266" s="6">
        <v>295</v>
      </c>
      <c r="G266" s="19">
        <v>299</v>
      </c>
      <c r="H266" s="11">
        <v>280</v>
      </c>
      <c r="I266" s="11">
        <f>H266-D266</f>
        <v>-7</v>
      </c>
      <c r="J266" s="37">
        <f>I266/D266</f>
        <v>-0.024390243902439025</v>
      </c>
    </row>
    <row r="267" spans="1:10" ht="12.75">
      <c r="A267" s="9" t="s">
        <v>9</v>
      </c>
      <c r="B267" s="24">
        <f>SUM(B265:B266)</f>
        <v>551</v>
      </c>
      <c r="C267" s="24">
        <f>SUM(C265:C266)</f>
        <v>512</v>
      </c>
      <c r="D267" s="24">
        <f>SUM(D265:D266)</f>
        <v>528</v>
      </c>
      <c r="E267" s="24">
        <f>SUM(E265:E266)</f>
        <v>543</v>
      </c>
      <c r="F267" s="25">
        <f>SUM(F265:F266)</f>
        <v>517</v>
      </c>
      <c r="G267" s="26">
        <v>521</v>
      </c>
      <c r="H267" s="25">
        <v>518</v>
      </c>
      <c r="I267" s="25">
        <f>H267-D267</f>
        <v>-10</v>
      </c>
      <c r="J267" s="38">
        <f>I267/D267</f>
        <v>-0.01893939393939394</v>
      </c>
    </row>
    <row r="268" spans="2:10" ht="12.75">
      <c r="B268" s="10"/>
      <c r="C268" s="10"/>
      <c r="D268" s="10"/>
      <c r="E268" s="10"/>
      <c r="F268" s="11"/>
      <c r="G268" s="19"/>
      <c r="H268" s="11"/>
      <c r="I268" s="12"/>
      <c r="J268" s="36"/>
    </row>
    <row r="269" spans="1:10" ht="12.75">
      <c r="A269" s="15" t="s">
        <v>175</v>
      </c>
      <c r="B269" s="16"/>
      <c r="C269" s="16"/>
      <c r="D269" s="16"/>
      <c r="E269" s="16"/>
      <c r="F269" s="11"/>
      <c r="G269" s="19"/>
      <c r="H269" s="11"/>
      <c r="I269" s="12"/>
      <c r="J269" s="36"/>
    </row>
    <row r="270" spans="1:10" ht="12.75">
      <c r="A270" s="4" t="s">
        <v>176</v>
      </c>
      <c r="B270" s="5">
        <v>1530</v>
      </c>
      <c r="C270" s="5">
        <v>1475</v>
      </c>
      <c r="D270" s="5">
        <v>1469</v>
      </c>
      <c r="E270" s="6">
        <v>1477</v>
      </c>
      <c r="F270" s="6">
        <v>1428</v>
      </c>
      <c r="G270" s="19">
        <v>1335</v>
      </c>
      <c r="H270" s="11">
        <v>1292</v>
      </c>
      <c r="I270" s="11">
        <f>H270-D270</f>
        <v>-177</v>
      </c>
      <c r="J270" s="37">
        <f>I270/D270</f>
        <v>-0.12049012933968686</v>
      </c>
    </row>
    <row r="271" spans="1:10" ht="12.75">
      <c r="A271" s="4" t="s">
        <v>177</v>
      </c>
      <c r="B271" s="5">
        <v>585</v>
      </c>
      <c r="C271" s="5">
        <v>578</v>
      </c>
      <c r="D271" s="5">
        <v>575</v>
      </c>
      <c r="E271" s="6">
        <v>569</v>
      </c>
      <c r="F271" s="6">
        <v>570</v>
      </c>
      <c r="G271" s="19">
        <v>583</v>
      </c>
      <c r="H271" s="11">
        <v>572</v>
      </c>
      <c r="I271" s="11">
        <f>H271-D271</f>
        <v>-3</v>
      </c>
      <c r="J271" s="37">
        <f>I271/D271</f>
        <v>-0.0052173913043478265</v>
      </c>
    </row>
    <row r="272" spans="1:10" ht="12.75">
      <c r="A272" s="9" t="s">
        <v>9</v>
      </c>
      <c r="B272" s="24">
        <f>SUM(B270:B271)</f>
        <v>2115</v>
      </c>
      <c r="C272" s="24">
        <f>SUM(C270:C271)</f>
        <v>2053</v>
      </c>
      <c r="D272" s="24">
        <f>SUM(D270:D271)</f>
        <v>2044</v>
      </c>
      <c r="E272" s="24">
        <f>SUM(E270:E271)</f>
        <v>2046</v>
      </c>
      <c r="F272" s="25">
        <f>SUM(F270:F271)</f>
        <v>1998</v>
      </c>
      <c r="G272" s="26">
        <v>1918</v>
      </c>
      <c r="H272" s="25">
        <v>1864</v>
      </c>
      <c r="I272" s="25">
        <f>H272-D272</f>
        <v>-180</v>
      </c>
      <c r="J272" s="38">
        <f>I272/D272</f>
        <v>-0.08806262230919765</v>
      </c>
    </row>
    <row r="273" spans="2:10" ht="12.75">
      <c r="B273" s="10"/>
      <c r="C273" s="10"/>
      <c r="D273" s="10"/>
      <c r="E273" s="10"/>
      <c r="F273" s="11"/>
      <c r="G273" s="19"/>
      <c r="H273" s="11"/>
      <c r="I273" s="12"/>
      <c r="J273" s="36"/>
    </row>
    <row r="274" spans="1:10" ht="12.75">
      <c r="A274" s="15" t="s">
        <v>178</v>
      </c>
      <c r="B274" s="16"/>
      <c r="C274" s="16"/>
      <c r="D274" s="16"/>
      <c r="E274" s="16"/>
      <c r="F274" s="11"/>
      <c r="G274" s="19"/>
      <c r="H274" s="11"/>
      <c r="I274" s="12"/>
      <c r="J274" s="36"/>
    </row>
    <row r="275" spans="1:10" ht="12.75">
      <c r="A275" s="4" t="s">
        <v>179</v>
      </c>
      <c r="B275" s="5">
        <v>556</v>
      </c>
      <c r="C275" s="5">
        <v>555</v>
      </c>
      <c r="D275" s="5">
        <v>544</v>
      </c>
      <c r="E275" s="6">
        <v>531</v>
      </c>
      <c r="F275" s="6">
        <v>688</v>
      </c>
      <c r="G275" s="19">
        <v>499</v>
      </c>
      <c r="H275" s="11">
        <v>462</v>
      </c>
      <c r="I275" s="11">
        <f>H275-D275</f>
        <v>-82</v>
      </c>
      <c r="J275" s="37">
        <f>I275/D275</f>
        <v>-0.15073529411764705</v>
      </c>
    </row>
    <row r="276" spans="1:10" ht="12.75">
      <c r="A276" s="4" t="s">
        <v>180</v>
      </c>
      <c r="B276" s="5">
        <v>303</v>
      </c>
      <c r="C276" s="5">
        <v>293</v>
      </c>
      <c r="D276" s="5">
        <v>279</v>
      </c>
      <c r="E276" s="6">
        <v>282</v>
      </c>
      <c r="F276" s="6">
        <v>289</v>
      </c>
      <c r="G276" s="19">
        <v>283</v>
      </c>
      <c r="H276" s="11">
        <v>268</v>
      </c>
      <c r="I276" s="11">
        <f>H276-D276</f>
        <v>-11</v>
      </c>
      <c r="J276" s="37">
        <f>I276/D276</f>
        <v>-0.03942652329749104</v>
      </c>
    </row>
    <row r="277" spans="1:10" ht="12.75">
      <c r="A277" s="9" t="s">
        <v>9</v>
      </c>
      <c r="B277" s="24">
        <f>SUM(B275:B276)</f>
        <v>859</v>
      </c>
      <c r="C277" s="24">
        <f>SUM(C275:C276)</f>
        <v>848</v>
      </c>
      <c r="D277" s="24">
        <f>SUM(D275:D276)</f>
        <v>823</v>
      </c>
      <c r="E277" s="24">
        <f>SUM(E275:E276)</f>
        <v>813</v>
      </c>
      <c r="F277" s="25">
        <f>SUM(F275:F276)</f>
        <v>977</v>
      </c>
      <c r="G277" s="26">
        <v>782</v>
      </c>
      <c r="H277" s="25">
        <v>730</v>
      </c>
      <c r="I277" s="25">
        <f>H277-D277</f>
        <v>-93</v>
      </c>
      <c r="J277" s="38">
        <f>I277/D277</f>
        <v>-0.11300121506682867</v>
      </c>
    </row>
    <row r="278" spans="2:10" ht="12.75">
      <c r="B278" s="10"/>
      <c r="C278" s="10"/>
      <c r="D278" s="10"/>
      <c r="E278" s="10"/>
      <c r="F278" s="11"/>
      <c r="G278" s="19"/>
      <c r="H278" s="11"/>
      <c r="I278" s="12"/>
      <c r="J278" s="36"/>
    </row>
    <row r="279" spans="1:10" ht="12.75">
      <c r="A279" s="15" t="s">
        <v>181</v>
      </c>
      <c r="B279" s="16"/>
      <c r="C279" s="16"/>
      <c r="D279" s="16"/>
      <c r="E279" s="16"/>
      <c r="F279" s="11"/>
      <c r="G279" s="19"/>
      <c r="H279" s="11"/>
      <c r="I279" s="12"/>
      <c r="J279" s="36"/>
    </row>
    <row r="280" spans="1:10" ht="12.75">
      <c r="A280" s="4" t="s">
        <v>182</v>
      </c>
      <c r="B280" s="5">
        <v>1186</v>
      </c>
      <c r="C280" s="5">
        <v>1169</v>
      </c>
      <c r="D280" s="5">
        <v>1147</v>
      </c>
      <c r="E280" s="6">
        <v>1101</v>
      </c>
      <c r="F280" s="6">
        <v>1231</v>
      </c>
      <c r="G280" s="19">
        <v>1321</v>
      </c>
      <c r="H280" s="11">
        <v>1304</v>
      </c>
      <c r="I280" s="11">
        <f>H280-D280</f>
        <v>157</v>
      </c>
      <c r="J280" s="37">
        <f>I280/D280</f>
        <v>0.13687881429816914</v>
      </c>
    </row>
    <row r="281" spans="1:10" ht="12.75">
      <c r="A281" s="9" t="s">
        <v>9</v>
      </c>
      <c r="B281" s="24">
        <f>SUM(B280)</f>
        <v>1186</v>
      </c>
      <c r="C281" s="24">
        <f>SUM(C280)</f>
        <v>1169</v>
      </c>
      <c r="D281" s="24">
        <f>SUM(D280)</f>
        <v>1147</v>
      </c>
      <c r="E281" s="24">
        <f>SUM(E280)</f>
        <v>1101</v>
      </c>
      <c r="F281" s="25">
        <f>SUM(F280)</f>
        <v>1231</v>
      </c>
      <c r="G281" s="26">
        <v>1321</v>
      </c>
      <c r="H281" s="25">
        <v>1304</v>
      </c>
      <c r="I281" s="25">
        <f>H281-D281</f>
        <v>157</v>
      </c>
      <c r="J281" s="38">
        <f>I281/D281</f>
        <v>0.13687881429816914</v>
      </c>
    </row>
    <row r="282" spans="2:10" ht="12.75">
      <c r="B282" s="10"/>
      <c r="C282" s="10"/>
      <c r="D282" s="10"/>
      <c r="E282" s="10"/>
      <c r="F282" s="11"/>
      <c r="G282" s="19"/>
      <c r="H282" s="11"/>
      <c r="I282" s="12"/>
      <c r="J282" s="36"/>
    </row>
    <row r="283" spans="1:10" ht="12.75">
      <c r="A283" s="15" t="s">
        <v>183</v>
      </c>
      <c r="B283" s="16"/>
      <c r="C283" s="16"/>
      <c r="D283" s="16"/>
      <c r="E283" s="16"/>
      <c r="F283" s="11"/>
      <c r="G283" s="19"/>
      <c r="H283" s="11"/>
      <c r="I283" s="12"/>
      <c r="J283" s="36"/>
    </row>
    <row r="284" spans="1:10" ht="12.75">
      <c r="A284" s="4" t="s">
        <v>184</v>
      </c>
      <c r="B284" s="5">
        <v>119</v>
      </c>
      <c r="C284" s="5">
        <v>124</v>
      </c>
      <c r="D284" s="5">
        <v>118</v>
      </c>
      <c r="E284" s="6">
        <v>113</v>
      </c>
      <c r="F284" s="6">
        <v>100</v>
      </c>
      <c r="G284" s="19">
        <v>96</v>
      </c>
      <c r="H284" s="11">
        <v>95</v>
      </c>
      <c r="I284" s="11">
        <f>H284-D284</f>
        <v>-23</v>
      </c>
      <c r="J284" s="37">
        <f>I284/D284</f>
        <v>-0.19491525423728814</v>
      </c>
    </row>
    <row r="285" spans="1:10" ht="12.75">
      <c r="A285" s="4" t="s">
        <v>185</v>
      </c>
      <c r="B285" s="5">
        <v>1242</v>
      </c>
      <c r="C285" s="5">
        <v>1139</v>
      </c>
      <c r="D285" s="5">
        <v>1145</v>
      </c>
      <c r="E285" s="6">
        <v>1096</v>
      </c>
      <c r="F285" s="6">
        <v>1035</v>
      </c>
      <c r="G285" s="19">
        <v>960</v>
      </c>
      <c r="H285" s="11">
        <v>988</v>
      </c>
      <c r="I285" s="11">
        <f>H285-D285</f>
        <v>-157</v>
      </c>
      <c r="J285" s="37">
        <f>I285/D285</f>
        <v>-0.137117903930131</v>
      </c>
    </row>
    <row r="286" spans="1:10" ht="12.75">
      <c r="A286" s="4" t="s">
        <v>186</v>
      </c>
      <c r="B286" s="5">
        <v>265</v>
      </c>
      <c r="C286" s="5">
        <v>264</v>
      </c>
      <c r="D286" s="5">
        <v>254</v>
      </c>
      <c r="E286" s="6">
        <v>253</v>
      </c>
      <c r="F286" s="6">
        <v>234</v>
      </c>
      <c r="G286" s="19">
        <v>220</v>
      </c>
      <c r="H286" s="11">
        <v>228</v>
      </c>
      <c r="I286" s="11">
        <f>H286-D286</f>
        <v>-26</v>
      </c>
      <c r="J286" s="37">
        <f>I286/D286</f>
        <v>-0.10236220472440945</v>
      </c>
    </row>
    <row r="287" spans="1:10" ht="12.75">
      <c r="A287" s="4" t="s">
        <v>187</v>
      </c>
      <c r="B287" s="5">
        <v>310</v>
      </c>
      <c r="C287" s="5">
        <v>314</v>
      </c>
      <c r="D287" s="5">
        <v>293</v>
      </c>
      <c r="E287" s="6">
        <v>269</v>
      </c>
      <c r="F287" s="6">
        <v>294</v>
      </c>
      <c r="G287" s="19">
        <v>253</v>
      </c>
      <c r="H287" s="11">
        <v>246</v>
      </c>
      <c r="I287" s="11">
        <f>H287-D287</f>
        <v>-47</v>
      </c>
      <c r="J287" s="37">
        <f>I287/D287</f>
        <v>-0.16040955631399317</v>
      </c>
    </row>
    <row r="288" spans="1:10" ht="12.75">
      <c r="A288" s="9" t="s">
        <v>9</v>
      </c>
      <c r="B288" s="25">
        <f>SUM(B284:B287)</f>
        <v>1936</v>
      </c>
      <c r="C288" s="25">
        <f>SUM(C284:C287)</f>
        <v>1841</v>
      </c>
      <c r="D288" s="25">
        <f>SUM(D284:D287)</f>
        <v>1810</v>
      </c>
      <c r="E288" s="25">
        <f>SUM(E284:E287)</f>
        <v>1731</v>
      </c>
      <c r="F288" s="25">
        <f>SUM(F284:F287)</f>
        <v>1663</v>
      </c>
      <c r="G288" s="26">
        <v>1529</v>
      </c>
      <c r="H288" s="25">
        <v>1557</v>
      </c>
      <c r="I288" s="25">
        <f>H288-D288</f>
        <v>-253</v>
      </c>
      <c r="J288" s="38">
        <f>I288/D288</f>
        <v>-0.1397790055248619</v>
      </c>
    </row>
    <row r="289" spans="2:10" ht="12.75">
      <c r="B289" s="10"/>
      <c r="C289" s="10"/>
      <c r="D289" s="10"/>
      <c r="E289" s="10"/>
      <c r="F289" s="11"/>
      <c r="G289" s="19"/>
      <c r="H289" s="11"/>
      <c r="I289" s="12"/>
      <c r="J289" s="36"/>
    </row>
    <row r="290" spans="1:10" ht="12.75">
      <c r="A290" s="15" t="s">
        <v>188</v>
      </c>
      <c r="B290" s="16"/>
      <c r="C290" s="16"/>
      <c r="D290" s="16"/>
      <c r="E290" s="16"/>
      <c r="F290" s="11"/>
      <c r="G290" s="19"/>
      <c r="H290" s="11"/>
      <c r="I290" s="12"/>
      <c r="J290" s="36"/>
    </row>
    <row r="291" spans="1:11" ht="12.75">
      <c r="A291" s="4" t="s">
        <v>189</v>
      </c>
      <c r="B291" s="5">
        <v>7775</v>
      </c>
      <c r="C291" s="5">
        <v>7563</v>
      </c>
      <c r="D291" s="5">
        <v>7298</v>
      </c>
      <c r="E291" s="6">
        <v>7128</v>
      </c>
      <c r="F291" s="6">
        <v>7155</v>
      </c>
      <c r="G291" s="19">
        <v>7031</v>
      </c>
      <c r="H291" s="11">
        <v>6779</v>
      </c>
      <c r="I291" s="11">
        <f>H291-D291</f>
        <v>-519</v>
      </c>
      <c r="J291" s="37">
        <f>I291/D291</f>
        <v>-0.07111537407508907</v>
      </c>
      <c r="K291" s="44" t="s">
        <v>270</v>
      </c>
    </row>
    <row r="292" spans="1:10" ht="12.75">
      <c r="A292" s="4" t="s">
        <v>190</v>
      </c>
      <c r="B292" s="5">
        <v>4560</v>
      </c>
      <c r="C292" s="5">
        <v>4820</v>
      </c>
      <c r="D292" s="5">
        <v>5106</v>
      </c>
      <c r="E292" s="6">
        <v>5299</v>
      </c>
      <c r="F292" s="6">
        <v>5480</v>
      </c>
      <c r="G292" s="19">
        <v>5644</v>
      </c>
      <c r="H292" s="11">
        <v>5737</v>
      </c>
      <c r="I292" s="11">
        <f>H292-D292</f>
        <v>631</v>
      </c>
      <c r="J292" s="37">
        <f>I292/D292</f>
        <v>0.1235801018409714</v>
      </c>
    </row>
    <row r="293" spans="1:11" ht="12.75">
      <c r="A293" s="9" t="s">
        <v>9</v>
      </c>
      <c r="B293" s="25">
        <f>SUM(B291:B292)</f>
        <v>12335</v>
      </c>
      <c r="C293" s="25">
        <f>SUM(C291:C292)</f>
        <v>12383</v>
      </c>
      <c r="D293" s="25">
        <f>SUM(D291:D292)</f>
        <v>12404</v>
      </c>
      <c r="E293" s="25">
        <f>SUM(E291:E292)</f>
        <v>12427</v>
      </c>
      <c r="F293" s="25">
        <f>SUM(F291:F292)</f>
        <v>12635</v>
      </c>
      <c r="G293" s="26">
        <v>12675</v>
      </c>
      <c r="H293" s="25">
        <v>12516</v>
      </c>
      <c r="I293" s="25">
        <f>H293-D293</f>
        <v>112</v>
      </c>
      <c r="J293" s="38">
        <f>I293/D293</f>
        <v>0.009029345372460496</v>
      </c>
      <c r="K293" s="44" t="s">
        <v>270</v>
      </c>
    </row>
    <row r="294" spans="2:10" ht="12.75">
      <c r="B294" s="10"/>
      <c r="C294" s="10"/>
      <c r="D294" s="10"/>
      <c r="E294" s="10"/>
      <c r="F294" s="11"/>
      <c r="G294" s="19"/>
      <c r="H294" s="11"/>
      <c r="I294" s="12"/>
      <c r="J294" s="36"/>
    </row>
    <row r="295" spans="1:10" ht="12.75">
      <c r="A295" s="15" t="s">
        <v>191</v>
      </c>
      <c r="B295" s="16"/>
      <c r="C295" s="16"/>
      <c r="D295" s="16"/>
      <c r="E295" s="16"/>
      <c r="F295" s="11"/>
      <c r="G295" s="19"/>
      <c r="H295" s="11"/>
      <c r="I295" s="12"/>
      <c r="J295" s="36"/>
    </row>
    <row r="296" spans="1:10" ht="12.75">
      <c r="A296" s="4" t="s">
        <v>192</v>
      </c>
      <c r="B296" s="5">
        <v>701</v>
      </c>
      <c r="C296" s="5">
        <v>687</v>
      </c>
      <c r="D296" s="5">
        <v>649</v>
      </c>
      <c r="E296" s="6">
        <v>633</v>
      </c>
      <c r="F296" s="6">
        <v>610</v>
      </c>
      <c r="G296" s="19">
        <v>571</v>
      </c>
      <c r="H296" s="11">
        <v>569</v>
      </c>
      <c r="I296" s="11">
        <f>H296-D296</f>
        <v>-80</v>
      </c>
      <c r="J296" s="37">
        <f>I296/D296</f>
        <v>-0.12326656394453005</v>
      </c>
    </row>
    <row r="297" spans="1:10" ht="12.75">
      <c r="A297" s="4" t="s">
        <v>193</v>
      </c>
      <c r="B297" s="5">
        <v>726</v>
      </c>
      <c r="C297" s="5">
        <v>693</v>
      </c>
      <c r="D297" s="5">
        <v>669</v>
      </c>
      <c r="E297" s="6">
        <v>596</v>
      </c>
      <c r="F297" s="6">
        <v>548</v>
      </c>
      <c r="G297" s="19">
        <v>509</v>
      </c>
      <c r="H297" s="11">
        <v>515</v>
      </c>
      <c r="I297" s="11">
        <f>H297-D297</f>
        <v>-154</v>
      </c>
      <c r="J297" s="37">
        <f>I297/D297</f>
        <v>-0.23019431988041852</v>
      </c>
    </row>
    <row r="298" spans="1:10" ht="12.75">
      <c r="A298" s="9" t="s">
        <v>9</v>
      </c>
      <c r="B298" s="25">
        <f>SUM(B296:B297)</f>
        <v>1427</v>
      </c>
      <c r="C298" s="25">
        <f>SUM(C296:C297)</f>
        <v>1380</v>
      </c>
      <c r="D298" s="25">
        <f>SUM(D296:D297)</f>
        <v>1318</v>
      </c>
      <c r="E298" s="25">
        <f>SUM(E296:E297)</f>
        <v>1229</v>
      </c>
      <c r="F298" s="25">
        <f>SUM(F296:F297)</f>
        <v>1158</v>
      </c>
      <c r="G298" s="26">
        <v>1080</v>
      </c>
      <c r="H298" s="25">
        <v>1084</v>
      </c>
      <c r="I298" s="25">
        <f>H298-D298</f>
        <v>-234</v>
      </c>
      <c r="J298" s="38">
        <f>I298/D298</f>
        <v>-0.17754172989377845</v>
      </c>
    </row>
    <row r="299" spans="2:10" ht="12.75">
      <c r="B299" s="10"/>
      <c r="C299" s="10"/>
      <c r="D299" s="10"/>
      <c r="E299" s="10"/>
      <c r="F299" s="11"/>
      <c r="G299" s="19"/>
      <c r="H299" s="11"/>
      <c r="I299" s="12"/>
      <c r="J299" s="36"/>
    </row>
    <row r="300" spans="1:10" ht="12.75">
      <c r="A300" s="15" t="s">
        <v>194</v>
      </c>
      <c r="B300" s="16"/>
      <c r="C300" s="16"/>
      <c r="D300" s="16"/>
      <c r="E300" s="16"/>
      <c r="F300" s="11"/>
      <c r="G300" s="19"/>
      <c r="H300" s="11"/>
      <c r="I300" s="12"/>
      <c r="J300" s="36"/>
    </row>
    <row r="301" spans="1:10" ht="12.75">
      <c r="A301" s="4" t="s">
        <v>195</v>
      </c>
      <c r="B301" s="5">
        <v>427</v>
      </c>
      <c r="C301" s="5">
        <v>389</v>
      </c>
      <c r="D301" s="5">
        <v>402</v>
      </c>
      <c r="E301" s="6">
        <v>412</v>
      </c>
      <c r="F301" s="6">
        <v>368</v>
      </c>
      <c r="G301" s="19">
        <v>359</v>
      </c>
      <c r="H301" s="11">
        <v>333</v>
      </c>
      <c r="I301" s="11">
        <f>H301-D301</f>
        <v>-69</v>
      </c>
      <c r="J301" s="37">
        <f>I301/D301</f>
        <v>-0.17164179104477612</v>
      </c>
    </row>
    <row r="302" spans="1:10" ht="12.75">
      <c r="A302" s="4" t="s">
        <v>196</v>
      </c>
      <c r="B302" s="5">
        <v>621</v>
      </c>
      <c r="C302" s="5">
        <v>618</v>
      </c>
      <c r="D302" s="5">
        <v>597</v>
      </c>
      <c r="E302" s="6">
        <v>566</v>
      </c>
      <c r="F302" s="6">
        <v>554</v>
      </c>
      <c r="G302" s="19">
        <v>524</v>
      </c>
      <c r="H302" s="11">
        <v>471</v>
      </c>
      <c r="I302" s="11">
        <f>H302-D302</f>
        <v>-126</v>
      </c>
      <c r="J302" s="37">
        <f>I302/D302</f>
        <v>-0.21105527638190955</v>
      </c>
    </row>
    <row r="303" spans="1:10" ht="12.75">
      <c r="A303" s="4" t="s">
        <v>197</v>
      </c>
      <c r="B303" s="5">
        <v>292</v>
      </c>
      <c r="C303" s="5">
        <v>298</v>
      </c>
      <c r="D303" s="5">
        <v>278</v>
      </c>
      <c r="E303" s="6">
        <v>279</v>
      </c>
      <c r="F303" s="6">
        <v>280</v>
      </c>
      <c r="G303" s="19">
        <v>283</v>
      </c>
      <c r="H303" s="11">
        <v>280</v>
      </c>
      <c r="I303" s="11">
        <f>H303-D303</f>
        <v>2</v>
      </c>
      <c r="J303" s="37">
        <f>I303/D303</f>
        <v>0.007194244604316547</v>
      </c>
    </row>
    <row r="304" spans="1:10" ht="12.75">
      <c r="A304" s="9" t="s">
        <v>9</v>
      </c>
      <c r="B304" s="24">
        <f>SUM(B301:B303)</f>
        <v>1340</v>
      </c>
      <c r="C304" s="24">
        <f>SUM(C301:C303)</f>
        <v>1305</v>
      </c>
      <c r="D304" s="24">
        <f>SUM(D301:D303)</f>
        <v>1277</v>
      </c>
      <c r="E304" s="24">
        <f>SUM(E301:E303)</f>
        <v>1257</v>
      </c>
      <c r="F304" s="25">
        <f>SUM(F301:F303)</f>
        <v>1202</v>
      </c>
      <c r="G304" s="26">
        <v>1166</v>
      </c>
      <c r="H304" s="25">
        <v>1084</v>
      </c>
      <c r="I304" s="25">
        <f>H304-D304</f>
        <v>-193</v>
      </c>
      <c r="J304" s="38">
        <f>I304/D304</f>
        <v>-0.15113547376664058</v>
      </c>
    </row>
    <row r="305" spans="2:10" ht="12.75">
      <c r="B305" s="10"/>
      <c r="C305" s="10"/>
      <c r="D305" s="10"/>
      <c r="E305" s="10"/>
      <c r="F305" s="11"/>
      <c r="G305" s="19"/>
      <c r="H305" s="11"/>
      <c r="I305" s="12"/>
      <c r="J305" s="36"/>
    </row>
    <row r="306" spans="1:10" ht="12.75">
      <c r="A306" s="15" t="s">
        <v>198</v>
      </c>
      <c r="B306" s="16"/>
      <c r="C306" s="16"/>
      <c r="D306" s="16"/>
      <c r="E306" s="16"/>
      <c r="F306" s="11"/>
      <c r="G306" s="19"/>
      <c r="H306" s="11"/>
      <c r="I306" s="12"/>
      <c r="J306" s="36"/>
    </row>
    <row r="307" spans="1:10" ht="12.75">
      <c r="A307" s="4" t="s">
        <v>199</v>
      </c>
      <c r="B307" s="5">
        <v>506</v>
      </c>
      <c r="C307" s="5">
        <v>551</v>
      </c>
      <c r="D307" s="5">
        <v>521</v>
      </c>
      <c r="E307" s="6">
        <v>481</v>
      </c>
      <c r="F307" s="6">
        <v>463</v>
      </c>
      <c r="G307" s="19">
        <v>467</v>
      </c>
      <c r="H307" s="11">
        <v>460</v>
      </c>
      <c r="I307" s="11">
        <f>H307-D307</f>
        <v>-61</v>
      </c>
      <c r="J307" s="37">
        <f>I307/D307</f>
        <v>-0.11708253358925144</v>
      </c>
    </row>
    <row r="308" spans="1:10" ht="12.75">
      <c r="A308" s="4" t="s">
        <v>200</v>
      </c>
      <c r="B308" s="5">
        <v>1895</v>
      </c>
      <c r="C308" s="5">
        <v>1858</v>
      </c>
      <c r="D308" s="5">
        <v>1879</v>
      </c>
      <c r="E308" s="6">
        <v>1866</v>
      </c>
      <c r="F308" s="6">
        <v>1831</v>
      </c>
      <c r="G308" s="19">
        <v>1848</v>
      </c>
      <c r="H308" s="11">
        <v>1816</v>
      </c>
      <c r="I308" s="11">
        <f>H308-D308</f>
        <v>-63</v>
      </c>
      <c r="J308" s="37">
        <f>I308/D308</f>
        <v>-0.03352847259180415</v>
      </c>
    </row>
    <row r="309" spans="1:10" ht="12.75">
      <c r="A309" s="4" t="s">
        <v>201</v>
      </c>
      <c r="B309" s="5">
        <v>452</v>
      </c>
      <c r="C309" s="5">
        <v>435</v>
      </c>
      <c r="D309" s="5">
        <v>430</v>
      </c>
      <c r="E309" s="6">
        <v>409</v>
      </c>
      <c r="F309" s="6">
        <v>406</v>
      </c>
      <c r="G309" s="19">
        <v>424</v>
      </c>
      <c r="H309" s="11">
        <v>410</v>
      </c>
      <c r="I309" s="11">
        <f>H309-D309</f>
        <v>-20</v>
      </c>
      <c r="J309" s="37">
        <f>I309/D309</f>
        <v>-0.046511627906976744</v>
      </c>
    </row>
    <row r="310" spans="1:10" ht="12.75">
      <c r="A310" s="9" t="s">
        <v>9</v>
      </c>
      <c r="B310" s="24">
        <f>SUM(B307:B309)</f>
        <v>2853</v>
      </c>
      <c r="C310" s="24">
        <f>SUM(C307:C309)</f>
        <v>2844</v>
      </c>
      <c r="D310" s="24">
        <f>SUM(D307:D309)</f>
        <v>2830</v>
      </c>
      <c r="E310" s="24">
        <f>SUM(E307:E309)</f>
        <v>2756</v>
      </c>
      <c r="F310" s="25">
        <f>SUM(F307:F309)</f>
        <v>2700</v>
      </c>
      <c r="G310" s="26">
        <v>2739</v>
      </c>
      <c r="H310" s="25">
        <v>2686</v>
      </c>
      <c r="I310" s="25">
        <f>H310-D310</f>
        <v>-144</v>
      </c>
      <c r="J310" s="38">
        <f>I310/D310</f>
        <v>-0.05088339222614841</v>
      </c>
    </row>
    <row r="311" spans="2:10" ht="12.75">
      <c r="B311" s="10"/>
      <c r="C311" s="10"/>
      <c r="D311" s="10"/>
      <c r="E311" s="10"/>
      <c r="F311" s="11"/>
      <c r="G311" s="19"/>
      <c r="H311" s="11"/>
      <c r="I311" s="12"/>
      <c r="J311" s="36"/>
    </row>
    <row r="312" spans="1:10" ht="12.75">
      <c r="A312" s="15" t="s">
        <v>202</v>
      </c>
      <c r="B312" s="16"/>
      <c r="C312" s="16"/>
      <c r="D312" s="16"/>
      <c r="E312" s="16"/>
      <c r="F312" s="11"/>
      <c r="G312" s="19"/>
      <c r="H312" s="11"/>
      <c r="I312" s="12"/>
      <c r="J312" s="36"/>
    </row>
    <row r="313" spans="1:10" ht="12.75">
      <c r="A313" s="4" t="s">
        <v>203</v>
      </c>
      <c r="B313" s="5">
        <v>116</v>
      </c>
      <c r="C313" s="5">
        <v>120</v>
      </c>
      <c r="D313" s="5">
        <v>124</v>
      </c>
      <c r="E313" s="6">
        <v>118</v>
      </c>
      <c r="F313" s="6">
        <v>104</v>
      </c>
      <c r="G313" s="19">
        <v>106</v>
      </c>
      <c r="H313" s="11">
        <v>100</v>
      </c>
      <c r="I313" s="11">
        <f>H313-D313</f>
        <v>-24</v>
      </c>
      <c r="J313" s="37">
        <f>I313/D313</f>
        <v>-0.1935483870967742</v>
      </c>
    </row>
    <row r="314" spans="1:10" ht="12.75">
      <c r="A314" s="4" t="s">
        <v>204</v>
      </c>
      <c r="B314" s="5">
        <v>172</v>
      </c>
      <c r="C314" s="5">
        <v>167</v>
      </c>
      <c r="D314" s="5">
        <v>175</v>
      </c>
      <c r="E314" s="6">
        <v>154</v>
      </c>
      <c r="F314" s="6">
        <v>164</v>
      </c>
      <c r="G314" s="19">
        <v>158</v>
      </c>
      <c r="H314" s="11">
        <v>167</v>
      </c>
      <c r="I314" s="11">
        <f>H314-D314</f>
        <v>-8</v>
      </c>
      <c r="J314" s="37">
        <f>I314/D314</f>
        <v>-0.045714285714285714</v>
      </c>
    </row>
    <row r="315" spans="1:10" ht="12.75">
      <c r="A315" s="4" t="s">
        <v>205</v>
      </c>
      <c r="B315" s="5">
        <v>88</v>
      </c>
      <c r="C315" s="5">
        <v>83</v>
      </c>
      <c r="D315" s="5">
        <v>69</v>
      </c>
      <c r="E315" s="6">
        <v>78</v>
      </c>
      <c r="F315" s="6">
        <v>68</v>
      </c>
      <c r="G315" s="19">
        <v>65</v>
      </c>
      <c r="H315" s="11">
        <v>70</v>
      </c>
      <c r="I315" s="11">
        <f>H315-D315</f>
        <v>1</v>
      </c>
      <c r="J315" s="37">
        <f>I315/D315</f>
        <v>0.014492753623188406</v>
      </c>
    </row>
    <row r="316" spans="1:10" ht="12.75">
      <c r="A316" s="9" t="s">
        <v>9</v>
      </c>
      <c r="B316" s="24">
        <f>SUM(B313:B315)</f>
        <v>376</v>
      </c>
      <c r="C316" s="24">
        <f>SUM(C313:C315)</f>
        <v>370</v>
      </c>
      <c r="D316" s="24">
        <f>SUM(D313:D315)</f>
        <v>368</v>
      </c>
      <c r="E316" s="24">
        <f>SUM(E313:E315)</f>
        <v>350</v>
      </c>
      <c r="F316" s="25">
        <f>SUM(F313:F315)</f>
        <v>336</v>
      </c>
      <c r="G316" s="26">
        <v>329</v>
      </c>
      <c r="H316" s="25">
        <v>337</v>
      </c>
      <c r="I316" s="25">
        <f>H316-D316</f>
        <v>-31</v>
      </c>
      <c r="J316" s="38">
        <f>I316/D316</f>
        <v>-0.08423913043478261</v>
      </c>
    </row>
    <row r="317" spans="2:10" ht="12.75">
      <c r="B317" s="10"/>
      <c r="C317" s="10"/>
      <c r="D317" s="10"/>
      <c r="E317" s="10"/>
      <c r="F317" s="11"/>
      <c r="G317" s="19"/>
      <c r="H317" s="11"/>
      <c r="I317" s="12"/>
      <c r="J317" s="36"/>
    </row>
    <row r="318" spans="1:10" ht="12.75">
      <c r="A318" s="15" t="s">
        <v>206</v>
      </c>
      <c r="B318" s="16"/>
      <c r="C318" s="16"/>
      <c r="D318" s="16"/>
      <c r="E318" s="16"/>
      <c r="F318" s="11"/>
      <c r="G318" s="19"/>
      <c r="H318" s="11"/>
      <c r="I318" s="12"/>
      <c r="J318" s="36"/>
    </row>
    <row r="319" spans="1:10" ht="12.75">
      <c r="A319" s="4" t="s">
        <v>207</v>
      </c>
      <c r="B319" s="5">
        <v>92</v>
      </c>
      <c r="C319" s="5">
        <v>69</v>
      </c>
      <c r="D319" s="5">
        <v>72</v>
      </c>
      <c r="E319" s="6">
        <v>71</v>
      </c>
      <c r="F319" s="6">
        <v>67</v>
      </c>
      <c r="G319" s="19">
        <v>67</v>
      </c>
      <c r="H319" s="11">
        <v>52</v>
      </c>
      <c r="I319" s="11">
        <f>H319-D319</f>
        <v>-20</v>
      </c>
      <c r="J319" s="37">
        <f>I319/D319</f>
        <v>-0.2777777777777778</v>
      </c>
    </row>
    <row r="320" spans="1:10" ht="12.75">
      <c r="A320" s="9" t="s">
        <v>9</v>
      </c>
      <c r="B320" s="24">
        <f>SUM(B319)</f>
        <v>92</v>
      </c>
      <c r="C320" s="24">
        <f>SUM(C319)</f>
        <v>69</v>
      </c>
      <c r="D320" s="24">
        <f>SUM(D319)</f>
        <v>72</v>
      </c>
      <c r="E320" s="24">
        <f>SUM(E319)</f>
        <v>71</v>
      </c>
      <c r="F320" s="25">
        <f>SUM(F319)</f>
        <v>67</v>
      </c>
      <c r="G320" s="26">
        <v>67</v>
      </c>
      <c r="H320" s="25">
        <v>52</v>
      </c>
      <c r="I320" s="25">
        <f>H320-D320</f>
        <v>-20</v>
      </c>
      <c r="J320" s="38">
        <f>I320/D320</f>
        <v>-0.2777777777777778</v>
      </c>
    </row>
    <row r="321" spans="2:10" ht="12.75">
      <c r="B321" s="10"/>
      <c r="C321" s="10"/>
      <c r="D321" s="10"/>
      <c r="E321" s="10"/>
      <c r="F321" s="11"/>
      <c r="G321" s="19"/>
      <c r="H321" s="11"/>
      <c r="I321" s="12"/>
      <c r="J321" s="36"/>
    </row>
    <row r="322" spans="1:10" ht="12.75">
      <c r="A322" s="15" t="s">
        <v>208</v>
      </c>
      <c r="B322" s="16"/>
      <c r="C322" s="16"/>
      <c r="D322" s="16"/>
      <c r="E322" s="16"/>
      <c r="F322" s="11"/>
      <c r="G322" s="19"/>
      <c r="H322" s="11"/>
      <c r="I322" s="12"/>
      <c r="J322" s="36"/>
    </row>
    <row r="323" spans="1:10" ht="12.75">
      <c r="A323" s="4" t="s">
        <v>209</v>
      </c>
      <c r="B323" s="5">
        <v>471</v>
      </c>
      <c r="C323" s="5">
        <v>473</v>
      </c>
      <c r="D323" s="5">
        <v>514</v>
      </c>
      <c r="E323" s="6">
        <v>503</v>
      </c>
      <c r="F323" s="6">
        <v>506</v>
      </c>
      <c r="G323" s="19">
        <v>505</v>
      </c>
      <c r="H323" s="11">
        <v>500</v>
      </c>
      <c r="I323" s="11">
        <f>H323-D323</f>
        <v>-14</v>
      </c>
      <c r="J323" s="37">
        <f>I323/D323</f>
        <v>-0.027237354085603113</v>
      </c>
    </row>
    <row r="324" spans="1:10" ht="12.75">
      <c r="A324" s="4" t="s">
        <v>210</v>
      </c>
      <c r="B324" s="5">
        <v>312</v>
      </c>
      <c r="C324" s="5">
        <v>294</v>
      </c>
      <c r="D324" s="5">
        <v>295</v>
      </c>
      <c r="E324" s="6">
        <v>279</v>
      </c>
      <c r="F324" s="6">
        <v>308</v>
      </c>
      <c r="G324" s="19">
        <v>300</v>
      </c>
      <c r="H324" s="11">
        <v>284</v>
      </c>
      <c r="I324" s="11">
        <f>H324-D324</f>
        <v>-11</v>
      </c>
      <c r="J324" s="37">
        <f>I324/D324</f>
        <v>-0.03728813559322034</v>
      </c>
    </row>
    <row r="325" spans="1:10" ht="12.75">
      <c r="A325" s="9" t="s">
        <v>9</v>
      </c>
      <c r="B325" s="24">
        <f>SUM(B323:B324)</f>
        <v>783</v>
      </c>
      <c r="C325" s="24">
        <f>SUM(C323:C324)</f>
        <v>767</v>
      </c>
      <c r="D325" s="24">
        <f>SUM(D323:D324)</f>
        <v>809</v>
      </c>
      <c r="E325" s="24">
        <f>SUM(E323:E324)</f>
        <v>782</v>
      </c>
      <c r="F325" s="25">
        <f>SUM(F323:F324)</f>
        <v>814</v>
      </c>
      <c r="G325" s="26">
        <v>805</v>
      </c>
      <c r="H325" s="25">
        <v>784</v>
      </c>
      <c r="I325" s="25">
        <f>H325-D325</f>
        <v>-25</v>
      </c>
      <c r="J325" s="38">
        <f>I325/D325</f>
        <v>-0.030902348578491966</v>
      </c>
    </row>
    <row r="326" spans="2:10" ht="12.75">
      <c r="B326" s="10"/>
      <c r="C326" s="10"/>
      <c r="D326" s="10"/>
      <c r="E326" s="10"/>
      <c r="F326" s="11"/>
      <c r="G326" s="19"/>
      <c r="H326" s="11"/>
      <c r="I326" s="12"/>
      <c r="J326" s="36"/>
    </row>
    <row r="327" spans="1:10" ht="12.75">
      <c r="A327" s="15" t="s">
        <v>211</v>
      </c>
      <c r="B327" s="16"/>
      <c r="C327" s="16"/>
      <c r="D327" s="16"/>
      <c r="E327" s="16"/>
      <c r="F327" s="11"/>
      <c r="G327" s="19"/>
      <c r="H327" s="11"/>
      <c r="I327" s="12"/>
      <c r="J327" s="36"/>
    </row>
    <row r="328" spans="1:10" ht="12.75">
      <c r="A328" s="4" t="s">
        <v>212</v>
      </c>
      <c r="B328" s="5">
        <v>274</v>
      </c>
      <c r="C328" s="5">
        <v>282</v>
      </c>
      <c r="D328" s="5">
        <v>267</v>
      </c>
      <c r="E328" s="6">
        <v>241</v>
      </c>
      <c r="F328" s="6">
        <v>247</v>
      </c>
      <c r="G328" s="19">
        <v>261</v>
      </c>
      <c r="H328" s="11">
        <v>259</v>
      </c>
      <c r="I328" s="11">
        <f>H328-D328</f>
        <v>-8</v>
      </c>
      <c r="J328" s="37">
        <f>I328/D328</f>
        <v>-0.0299625468164794</v>
      </c>
    </row>
    <row r="329" spans="1:10" ht="12.75">
      <c r="A329" s="4" t="s">
        <v>213</v>
      </c>
      <c r="B329" s="5">
        <v>116</v>
      </c>
      <c r="C329" s="5">
        <v>112</v>
      </c>
      <c r="D329" s="5">
        <v>129</v>
      </c>
      <c r="E329" s="6">
        <v>114</v>
      </c>
      <c r="F329" s="6">
        <v>103</v>
      </c>
      <c r="G329" s="19">
        <v>85</v>
      </c>
      <c r="H329" s="11">
        <v>87</v>
      </c>
      <c r="I329" s="11">
        <f>H329-D329</f>
        <v>-42</v>
      </c>
      <c r="J329" s="37">
        <f>I329/D329</f>
        <v>-0.32558139534883723</v>
      </c>
    </row>
    <row r="330" spans="1:10" ht="12.75">
      <c r="A330" s="9" t="s">
        <v>9</v>
      </c>
      <c r="B330" s="24">
        <f>SUM(B328:B329)</f>
        <v>390</v>
      </c>
      <c r="C330" s="24">
        <f>SUM(C328:C329)</f>
        <v>394</v>
      </c>
      <c r="D330" s="24">
        <f>SUM(D328:D329)</f>
        <v>396</v>
      </c>
      <c r="E330" s="24">
        <f>SUM(E328:E329)</f>
        <v>355</v>
      </c>
      <c r="F330" s="25">
        <f>SUM(F328:F329)</f>
        <v>350</v>
      </c>
      <c r="G330" s="26">
        <v>346</v>
      </c>
      <c r="H330" s="25">
        <v>346</v>
      </c>
      <c r="I330" s="25">
        <f>H330-D330</f>
        <v>-50</v>
      </c>
      <c r="J330" s="38">
        <f>I330/D330</f>
        <v>-0.12626262626262627</v>
      </c>
    </row>
    <row r="331" spans="2:10" ht="12.75">
      <c r="B331" s="10"/>
      <c r="C331" s="10"/>
      <c r="D331" s="10"/>
      <c r="E331" s="10"/>
      <c r="F331" s="11"/>
      <c r="G331" s="19"/>
      <c r="H331" s="11"/>
      <c r="I331" s="12"/>
      <c r="J331" s="36"/>
    </row>
    <row r="332" spans="1:10" ht="12.75">
      <c r="A332" s="15" t="s">
        <v>214</v>
      </c>
      <c r="B332" s="16"/>
      <c r="C332" s="16"/>
      <c r="D332" s="16"/>
      <c r="E332" s="16"/>
      <c r="F332" s="11"/>
      <c r="G332" s="19"/>
      <c r="H332" s="11"/>
      <c r="I332" s="12"/>
      <c r="J332" s="36"/>
    </row>
    <row r="333" spans="1:10" ht="12.75">
      <c r="A333" s="4" t="s">
        <v>215</v>
      </c>
      <c r="B333" s="5">
        <v>2260</v>
      </c>
      <c r="C333" s="5">
        <v>2297</v>
      </c>
      <c r="D333" s="5">
        <v>2298</v>
      </c>
      <c r="E333" s="6">
        <v>2341</v>
      </c>
      <c r="F333" s="6">
        <v>2287</v>
      </c>
      <c r="G333" s="19">
        <v>2232</v>
      </c>
      <c r="H333" s="11">
        <v>2252</v>
      </c>
      <c r="I333" s="11">
        <f>H333-D333</f>
        <v>-46</v>
      </c>
      <c r="J333" s="37">
        <f>I333/D333</f>
        <v>-0.020017406440382943</v>
      </c>
    </row>
    <row r="334" spans="1:10" ht="12.75">
      <c r="A334" s="9" t="s">
        <v>9</v>
      </c>
      <c r="B334" s="24">
        <f>SUM(B333)</f>
        <v>2260</v>
      </c>
      <c r="C334" s="24">
        <f>SUM(C333)</f>
        <v>2297</v>
      </c>
      <c r="D334" s="24">
        <f>SUM(D333)</f>
        <v>2298</v>
      </c>
      <c r="E334" s="24">
        <f>SUM(E333)</f>
        <v>2341</v>
      </c>
      <c r="F334" s="25">
        <f>SUM(F333)</f>
        <v>2287</v>
      </c>
      <c r="G334" s="26">
        <v>2232</v>
      </c>
      <c r="H334" s="25">
        <v>2252</v>
      </c>
      <c r="I334" s="25">
        <f>H334-D334</f>
        <v>-46</v>
      </c>
      <c r="J334" s="38">
        <f>I334/D334</f>
        <v>-0.020017406440382943</v>
      </c>
    </row>
    <row r="335" spans="2:10" ht="12.75">
      <c r="B335" s="10"/>
      <c r="C335" s="10"/>
      <c r="D335" s="10"/>
      <c r="E335" s="10"/>
      <c r="F335" s="11"/>
      <c r="G335" s="19"/>
      <c r="H335" s="11"/>
      <c r="I335" s="12"/>
      <c r="J335" s="36"/>
    </row>
    <row r="336" spans="1:10" ht="12.75">
      <c r="A336" s="15" t="s">
        <v>216</v>
      </c>
      <c r="B336" s="16"/>
      <c r="C336" s="16"/>
      <c r="D336" s="16"/>
      <c r="E336" s="16"/>
      <c r="F336" s="11"/>
      <c r="G336" s="19"/>
      <c r="H336" s="11"/>
      <c r="I336" s="12"/>
      <c r="J336" s="36"/>
    </row>
    <row r="337" spans="1:10" ht="12.75">
      <c r="A337" s="4" t="s">
        <v>217</v>
      </c>
      <c r="B337" s="5">
        <v>615</v>
      </c>
      <c r="C337" s="5">
        <v>568</v>
      </c>
      <c r="D337" s="5">
        <v>537</v>
      </c>
      <c r="E337" s="6">
        <v>624</v>
      </c>
      <c r="F337" s="6">
        <v>568</v>
      </c>
      <c r="G337" s="19">
        <v>530</v>
      </c>
      <c r="H337" s="11">
        <v>538</v>
      </c>
      <c r="I337" s="11">
        <f>H337-D337</f>
        <v>1</v>
      </c>
      <c r="J337" s="37">
        <f>I337/D337</f>
        <v>0.00186219739292365</v>
      </c>
    </row>
    <row r="338" spans="1:10" ht="12.75">
      <c r="A338" s="4" t="s">
        <v>218</v>
      </c>
      <c r="B338" s="5">
        <v>3032</v>
      </c>
      <c r="C338" s="5">
        <v>3044</v>
      </c>
      <c r="D338" s="5">
        <v>3041</v>
      </c>
      <c r="E338" s="6">
        <v>3094</v>
      </c>
      <c r="F338" s="6">
        <v>3094</v>
      </c>
      <c r="G338" s="19">
        <v>3020</v>
      </c>
      <c r="H338" s="11">
        <v>2861</v>
      </c>
      <c r="I338" s="11">
        <f>H338-D338</f>
        <v>-180</v>
      </c>
      <c r="J338" s="37">
        <f>I338/D338</f>
        <v>-0.0591910555738244</v>
      </c>
    </row>
    <row r="339" spans="1:10" ht="12.75">
      <c r="A339" s="9" t="s">
        <v>9</v>
      </c>
      <c r="B339" s="24">
        <f>SUM(B337:B338)</f>
        <v>3647</v>
      </c>
      <c r="C339" s="24">
        <f>SUM(C337:C338)</f>
        <v>3612</v>
      </c>
      <c r="D339" s="24">
        <f>SUM(D337:D338)</f>
        <v>3578</v>
      </c>
      <c r="E339" s="24">
        <f>SUM(E337:E338)</f>
        <v>3718</v>
      </c>
      <c r="F339" s="25">
        <f>SUM(F337:F338)</f>
        <v>3662</v>
      </c>
      <c r="G339" s="26">
        <v>3550</v>
      </c>
      <c r="H339" s="25">
        <v>3399</v>
      </c>
      <c r="I339" s="25">
        <f>H339-D339</f>
        <v>-179</v>
      </c>
      <c r="J339" s="38">
        <f>I339/D339</f>
        <v>-0.05002794857462269</v>
      </c>
    </row>
    <row r="340" spans="2:10" ht="12.75">
      <c r="B340" s="10"/>
      <c r="C340" s="10"/>
      <c r="D340" s="10"/>
      <c r="E340" s="10"/>
      <c r="F340" s="11"/>
      <c r="G340" s="19"/>
      <c r="H340" s="11"/>
      <c r="I340" s="12"/>
      <c r="J340" s="36"/>
    </row>
    <row r="341" spans="1:10" ht="12.75">
      <c r="A341" s="15" t="s">
        <v>219</v>
      </c>
      <c r="B341" s="16"/>
      <c r="C341" s="16"/>
      <c r="D341" s="16"/>
      <c r="E341" s="16"/>
      <c r="F341" s="11"/>
      <c r="G341" s="19"/>
      <c r="H341" s="11"/>
      <c r="I341" s="12"/>
      <c r="J341" s="36"/>
    </row>
    <row r="342" spans="1:10" ht="12.75">
      <c r="A342" s="4" t="s">
        <v>220</v>
      </c>
      <c r="B342" s="5">
        <v>439</v>
      </c>
      <c r="C342" s="5">
        <v>390</v>
      </c>
      <c r="D342" s="5">
        <v>390</v>
      </c>
      <c r="E342" s="19">
        <v>394</v>
      </c>
      <c r="F342" s="19">
        <v>406</v>
      </c>
      <c r="G342" s="19">
        <v>400</v>
      </c>
      <c r="H342" s="11">
        <v>382</v>
      </c>
      <c r="I342" s="11">
        <f aca="true" t="shared" si="16" ref="I342:I347">H342-D342</f>
        <v>-8</v>
      </c>
      <c r="J342" s="37">
        <f aca="true" t="shared" si="17" ref="J342:J347">I342/D342</f>
        <v>-0.020512820512820513</v>
      </c>
    </row>
    <row r="343" spans="1:10" ht="12.75">
      <c r="A343" s="4" t="s">
        <v>221</v>
      </c>
      <c r="B343" s="5">
        <v>134</v>
      </c>
      <c r="C343" s="5">
        <v>125</v>
      </c>
      <c r="D343" s="5">
        <v>110</v>
      </c>
      <c r="E343" s="6">
        <v>92</v>
      </c>
      <c r="F343" s="6">
        <v>88</v>
      </c>
      <c r="G343" s="19">
        <v>91</v>
      </c>
      <c r="H343" s="11">
        <v>96</v>
      </c>
      <c r="I343" s="11">
        <f t="shared" si="16"/>
        <v>-14</v>
      </c>
      <c r="J343" s="37">
        <f t="shared" si="17"/>
        <v>-0.12727272727272726</v>
      </c>
    </row>
    <row r="344" spans="1:10" ht="12.75">
      <c r="A344" s="4" t="s">
        <v>222</v>
      </c>
      <c r="B344" s="5">
        <v>208</v>
      </c>
      <c r="C344" s="5">
        <v>207</v>
      </c>
      <c r="D344" s="5">
        <v>207</v>
      </c>
      <c r="E344" s="6">
        <v>190</v>
      </c>
      <c r="F344" s="6">
        <v>167</v>
      </c>
      <c r="G344" s="19">
        <v>178</v>
      </c>
      <c r="H344" s="11">
        <v>171</v>
      </c>
      <c r="I344" s="11">
        <f t="shared" si="16"/>
        <v>-36</v>
      </c>
      <c r="J344" s="37">
        <f t="shared" si="17"/>
        <v>-0.17391304347826086</v>
      </c>
    </row>
    <row r="345" spans="1:10" ht="12.75">
      <c r="A345" s="4" t="s">
        <v>223</v>
      </c>
      <c r="B345" s="5">
        <v>78</v>
      </c>
      <c r="C345" s="5">
        <v>86</v>
      </c>
      <c r="D345" s="5">
        <v>90</v>
      </c>
      <c r="E345" s="6">
        <v>88</v>
      </c>
      <c r="F345" s="6">
        <v>91</v>
      </c>
      <c r="G345" s="19">
        <v>95</v>
      </c>
      <c r="H345" s="11">
        <v>89</v>
      </c>
      <c r="I345" s="11">
        <f t="shared" si="16"/>
        <v>-1</v>
      </c>
      <c r="J345" s="37">
        <f t="shared" si="17"/>
        <v>-0.011111111111111112</v>
      </c>
    </row>
    <row r="346" spans="1:10" ht="12.75">
      <c r="A346" s="4" t="s">
        <v>224</v>
      </c>
      <c r="B346" s="5">
        <v>131</v>
      </c>
      <c r="C346" s="5">
        <v>120</v>
      </c>
      <c r="D346" s="5">
        <v>129</v>
      </c>
      <c r="E346" s="6">
        <v>119</v>
      </c>
      <c r="F346" s="6">
        <v>113</v>
      </c>
      <c r="G346" s="19">
        <v>107</v>
      </c>
      <c r="H346" s="11">
        <v>105</v>
      </c>
      <c r="I346" s="11">
        <f t="shared" si="16"/>
        <v>-24</v>
      </c>
      <c r="J346" s="37">
        <f t="shared" si="17"/>
        <v>-0.18604651162790697</v>
      </c>
    </row>
    <row r="347" spans="1:10" ht="12.75">
      <c r="A347" s="9" t="s">
        <v>9</v>
      </c>
      <c r="B347" s="24">
        <f>SUM(B342:B346)</f>
        <v>990</v>
      </c>
      <c r="C347" s="24">
        <f>SUM(C342:C346)</f>
        <v>928</v>
      </c>
      <c r="D347" s="24">
        <f>SUM(D342:D346)</f>
        <v>926</v>
      </c>
      <c r="E347" s="24">
        <f>SUM(E342:E346)</f>
        <v>883</v>
      </c>
      <c r="F347" s="25">
        <f>SUM(F342:F346)</f>
        <v>865</v>
      </c>
      <c r="G347" s="26">
        <v>871</v>
      </c>
      <c r="H347" s="25">
        <v>843</v>
      </c>
      <c r="I347" s="25">
        <f t="shared" si="16"/>
        <v>-83</v>
      </c>
      <c r="J347" s="38">
        <f t="shared" si="17"/>
        <v>-0.08963282937365011</v>
      </c>
    </row>
    <row r="348" spans="2:10" ht="12.75">
      <c r="B348" s="10"/>
      <c r="C348" s="10"/>
      <c r="D348" s="10"/>
      <c r="E348" s="10"/>
      <c r="F348" s="11"/>
      <c r="G348" s="19"/>
      <c r="H348" s="11"/>
      <c r="I348" s="12"/>
      <c r="J348" s="36"/>
    </row>
    <row r="349" spans="1:10" ht="12.75">
      <c r="A349" s="15" t="s">
        <v>225</v>
      </c>
      <c r="B349" s="16"/>
      <c r="C349" s="16"/>
      <c r="D349" s="16"/>
      <c r="E349" s="16"/>
      <c r="F349" s="11"/>
      <c r="G349" s="19"/>
      <c r="H349" s="11"/>
      <c r="I349" s="12"/>
      <c r="J349" s="36"/>
    </row>
    <row r="350" spans="1:10" ht="12.75">
      <c r="A350" s="4" t="s">
        <v>254</v>
      </c>
      <c r="B350" s="5">
        <v>1171</v>
      </c>
      <c r="C350" s="5">
        <v>1121</v>
      </c>
      <c r="D350" s="5">
        <v>1063</v>
      </c>
      <c r="E350" s="6">
        <v>1108</v>
      </c>
      <c r="F350" s="6">
        <v>1092</v>
      </c>
      <c r="G350" s="19">
        <v>986</v>
      </c>
      <c r="H350" s="11">
        <v>1026</v>
      </c>
      <c r="I350" s="11">
        <f aca="true" t="shared" si="18" ref="I350:I362">H350-D350</f>
        <v>-37</v>
      </c>
      <c r="J350" s="37">
        <f aca="true" t="shared" si="19" ref="J350:J362">I350/D350</f>
        <v>-0.034807149576669805</v>
      </c>
    </row>
    <row r="351" spans="1:10" ht="12.75">
      <c r="A351" s="4" t="s">
        <v>226</v>
      </c>
      <c r="B351" s="5">
        <v>1087</v>
      </c>
      <c r="C351" s="5">
        <v>1050</v>
      </c>
      <c r="D351" s="5">
        <v>1073</v>
      </c>
      <c r="E351" s="6">
        <v>1059</v>
      </c>
      <c r="F351" s="6">
        <v>1109</v>
      </c>
      <c r="G351" s="19">
        <v>1188</v>
      </c>
      <c r="H351" s="11">
        <v>1247</v>
      </c>
      <c r="I351" s="11">
        <f t="shared" si="18"/>
        <v>174</v>
      </c>
      <c r="J351" s="37">
        <f t="shared" si="19"/>
        <v>0.16216216216216217</v>
      </c>
    </row>
    <row r="352" spans="1:10" ht="12.75">
      <c r="A352" s="4" t="s">
        <v>227</v>
      </c>
      <c r="B352" s="5">
        <v>1154</v>
      </c>
      <c r="C352" s="5">
        <v>1174</v>
      </c>
      <c r="D352" s="5">
        <v>1237</v>
      </c>
      <c r="E352" s="6">
        <v>1198</v>
      </c>
      <c r="F352" s="6">
        <v>1235</v>
      </c>
      <c r="G352" s="19">
        <v>1339</v>
      </c>
      <c r="H352" s="11">
        <v>1344</v>
      </c>
      <c r="I352" s="11">
        <f t="shared" si="18"/>
        <v>107</v>
      </c>
      <c r="J352" s="37">
        <f t="shared" si="19"/>
        <v>0.08649959579628133</v>
      </c>
    </row>
    <row r="353" spans="1:10" ht="12.75">
      <c r="A353" s="4" t="s">
        <v>228</v>
      </c>
      <c r="B353" s="5">
        <v>1858</v>
      </c>
      <c r="C353" s="5">
        <v>1978</v>
      </c>
      <c r="D353" s="5">
        <v>2106</v>
      </c>
      <c r="E353" s="6">
        <v>2254</v>
      </c>
      <c r="F353" s="6">
        <v>2401</v>
      </c>
      <c r="G353" s="19">
        <v>2512</v>
      </c>
      <c r="H353" s="11">
        <v>2563</v>
      </c>
      <c r="I353" s="11">
        <f t="shared" si="18"/>
        <v>457</v>
      </c>
      <c r="J353" s="37">
        <f t="shared" si="19"/>
        <v>0.21699905033238368</v>
      </c>
    </row>
    <row r="354" spans="1:10" ht="12.75">
      <c r="A354" s="4" t="s">
        <v>229</v>
      </c>
      <c r="B354" s="5">
        <v>769</v>
      </c>
      <c r="C354" s="5">
        <v>813</v>
      </c>
      <c r="D354" s="5">
        <v>959</v>
      </c>
      <c r="E354" s="6">
        <v>1049</v>
      </c>
      <c r="F354" s="6">
        <v>1062</v>
      </c>
      <c r="G354" s="19">
        <v>1213</v>
      </c>
      <c r="H354" s="11">
        <v>1339</v>
      </c>
      <c r="I354" s="11">
        <f t="shared" si="18"/>
        <v>380</v>
      </c>
      <c r="J354" s="37">
        <f t="shared" si="19"/>
        <v>0.3962460896767466</v>
      </c>
    </row>
    <row r="355" spans="1:10" ht="12.75">
      <c r="A355" s="4" t="s">
        <v>230</v>
      </c>
      <c r="B355" s="5">
        <v>8319</v>
      </c>
      <c r="C355" s="5">
        <v>8291</v>
      </c>
      <c r="D355" s="5">
        <v>8629</v>
      </c>
      <c r="E355" s="6">
        <v>8772</v>
      </c>
      <c r="F355" s="6">
        <v>8628</v>
      </c>
      <c r="G355" s="19">
        <v>8611</v>
      </c>
      <c r="H355" s="11">
        <v>8609</v>
      </c>
      <c r="I355" s="11">
        <f t="shared" si="18"/>
        <v>-20</v>
      </c>
      <c r="J355" s="37">
        <f t="shared" si="19"/>
        <v>-0.0023177656738903696</v>
      </c>
    </row>
    <row r="356" spans="1:10" ht="12.75">
      <c r="A356" s="4" t="s">
        <v>231</v>
      </c>
      <c r="B356" s="5">
        <v>771</v>
      </c>
      <c r="C356" s="5">
        <v>817</v>
      </c>
      <c r="D356" s="5">
        <v>829</v>
      </c>
      <c r="E356" s="6">
        <v>825</v>
      </c>
      <c r="F356" s="6">
        <v>823</v>
      </c>
      <c r="G356" s="19">
        <v>825</v>
      </c>
      <c r="H356" s="11">
        <v>823</v>
      </c>
      <c r="I356" s="11">
        <f t="shared" si="18"/>
        <v>-6</v>
      </c>
      <c r="J356" s="37">
        <f t="shared" si="19"/>
        <v>-0.007237635705669481</v>
      </c>
    </row>
    <row r="357" spans="1:10" ht="12.75">
      <c r="A357" s="4" t="s">
        <v>232</v>
      </c>
      <c r="B357" s="5">
        <v>1364</v>
      </c>
      <c r="C357" s="5">
        <v>1323</v>
      </c>
      <c r="D357" s="5">
        <v>1337</v>
      </c>
      <c r="E357" s="6">
        <v>1297</v>
      </c>
      <c r="F357" s="6">
        <v>1205</v>
      </c>
      <c r="G357" s="19">
        <v>1122</v>
      </c>
      <c r="H357" s="11">
        <v>984</v>
      </c>
      <c r="I357" s="11">
        <f t="shared" si="18"/>
        <v>-353</v>
      </c>
      <c r="J357" s="37">
        <f t="shared" si="19"/>
        <v>-0.26402393418100223</v>
      </c>
    </row>
    <row r="358" spans="1:10" ht="12.75">
      <c r="A358" s="4" t="s">
        <v>233</v>
      </c>
      <c r="B358" s="5">
        <v>597</v>
      </c>
      <c r="C358" s="5">
        <v>588</v>
      </c>
      <c r="D358" s="5">
        <v>579</v>
      </c>
      <c r="E358" s="6">
        <v>612</v>
      </c>
      <c r="F358" s="6">
        <v>638</v>
      </c>
      <c r="G358" s="19">
        <v>613</v>
      </c>
      <c r="H358" s="11">
        <v>587</v>
      </c>
      <c r="I358" s="11">
        <f t="shared" si="18"/>
        <v>8</v>
      </c>
      <c r="J358" s="37">
        <f t="shared" si="19"/>
        <v>0.013816925734024179</v>
      </c>
    </row>
    <row r="359" spans="1:10" ht="12.75">
      <c r="A359" s="4" t="s">
        <v>234</v>
      </c>
      <c r="B359" s="5">
        <v>130</v>
      </c>
      <c r="C359" s="5">
        <v>126</v>
      </c>
      <c r="D359" s="5">
        <v>128</v>
      </c>
      <c r="E359" s="6">
        <v>134</v>
      </c>
      <c r="F359" s="6">
        <v>129</v>
      </c>
      <c r="G359" s="19">
        <v>117</v>
      </c>
      <c r="H359" s="11">
        <v>128</v>
      </c>
      <c r="I359" s="11">
        <f t="shared" si="18"/>
        <v>0</v>
      </c>
      <c r="J359" s="37">
        <f t="shared" si="19"/>
        <v>0</v>
      </c>
    </row>
    <row r="360" spans="1:10" ht="12.75">
      <c r="A360" s="4" t="s">
        <v>235</v>
      </c>
      <c r="B360" s="5">
        <v>126</v>
      </c>
      <c r="C360" s="5">
        <v>119</v>
      </c>
      <c r="D360" s="5">
        <v>116</v>
      </c>
      <c r="E360" s="6">
        <v>119</v>
      </c>
      <c r="F360" s="6">
        <v>105</v>
      </c>
      <c r="G360" s="19">
        <v>105</v>
      </c>
      <c r="H360" s="11">
        <v>116</v>
      </c>
      <c r="I360" s="11">
        <f t="shared" si="18"/>
        <v>0</v>
      </c>
      <c r="J360" s="37">
        <f t="shared" si="19"/>
        <v>0</v>
      </c>
    </row>
    <row r="361" spans="1:10" ht="12.75">
      <c r="A361" s="4" t="s">
        <v>236</v>
      </c>
      <c r="B361" s="5">
        <v>133</v>
      </c>
      <c r="C361" s="5">
        <v>130</v>
      </c>
      <c r="D361" s="5">
        <v>127</v>
      </c>
      <c r="E361" s="6">
        <v>125</v>
      </c>
      <c r="F361" s="6">
        <v>123</v>
      </c>
      <c r="G361" s="19">
        <v>121</v>
      </c>
      <c r="H361" s="11">
        <v>107</v>
      </c>
      <c r="I361" s="11">
        <f t="shared" si="18"/>
        <v>-20</v>
      </c>
      <c r="J361" s="37">
        <f t="shared" si="19"/>
        <v>-0.15748031496062992</v>
      </c>
    </row>
    <row r="362" spans="1:10" ht="12.75">
      <c r="A362" s="9" t="s">
        <v>9</v>
      </c>
      <c r="B362" s="24">
        <f>SUM(B350:B361)</f>
        <v>17479</v>
      </c>
      <c r="C362" s="24">
        <f>SUM(C350:C361)</f>
        <v>17530</v>
      </c>
      <c r="D362" s="24">
        <f>SUM(D350:D361)</f>
        <v>18183</v>
      </c>
      <c r="E362" s="24">
        <f>SUM(E350:E361)</f>
        <v>18552</v>
      </c>
      <c r="F362" s="25">
        <f>SUM(F350:F361)</f>
        <v>18550</v>
      </c>
      <c r="G362" s="26">
        <v>18752</v>
      </c>
      <c r="H362" s="25">
        <v>18873</v>
      </c>
      <c r="I362" s="25">
        <f t="shared" si="18"/>
        <v>690</v>
      </c>
      <c r="J362" s="38">
        <f t="shared" si="19"/>
        <v>0.037947533410328325</v>
      </c>
    </row>
    <row r="363" spans="2:10" ht="12.75">
      <c r="B363" s="10"/>
      <c r="C363" s="10"/>
      <c r="D363" s="10"/>
      <c r="E363" s="10"/>
      <c r="F363" s="11"/>
      <c r="G363" s="19"/>
      <c r="H363" s="11"/>
      <c r="I363" s="12"/>
      <c r="J363" s="36"/>
    </row>
    <row r="364" spans="1:10" ht="12.75">
      <c r="A364" s="15" t="s">
        <v>237</v>
      </c>
      <c r="B364" s="16"/>
      <c r="C364" s="16"/>
      <c r="D364" s="16"/>
      <c r="E364" s="16"/>
      <c r="F364" s="11"/>
      <c r="G364" s="19"/>
      <c r="H364" s="11"/>
      <c r="I364" s="12"/>
      <c r="J364" s="36"/>
    </row>
    <row r="365" spans="1:10" ht="12.75">
      <c r="A365" s="4" t="s">
        <v>238</v>
      </c>
      <c r="B365" s="5">
        <v>876</v>
      </c>
      <c r="C365" s="5">
        <v>884</v>
      </c>
      <c r="D365" s="5">
        <v>825</v>
      </c>
      <c r="E365" s="6">
        <v>748</v>
      </c>
      <c r="F365" s="34" t="s">
        <v>241</v>
      </c>
      <c r="G365" s="6"/>
      <c r="H365" s="11"/>
      <c r="I365" s="40" t="s">
        <v>249</v>
      </c>
      <c r="J365" s="40" t="s">
        <v>249</v>
      </c>
    </row>
    <row r="366" spans="1:10" ht="12.75">
      <c r="A366" s="4" t="s">
        <v>239</v>
      </c>
      <c r="B366" s="5">
        <v>935</v>
      </c>
      <c r="C366" s="5">
        <v>919</v>
      </c>
      <c r="D366" s="5">
        <v>875</v>
      </c>
      <c r="E366" s="6">
        <v>838</v>
      </c>
      <c r="F366" s="34" t="s">
        <v>241</v>
      </c>
      <c r="G366" s="6"/>
      <c r="H366" s="11"/>
      <c r="I366" s="40" t="s">
        <v>249</v>
      </c>
      <c r="J366" s="40" t="s">
        <v>249</v>
      </c>
    </row>
    <row r="367" spans="1:10" ht="12.75">
      <c r="A367" s="4" t="s">
        <v>255</v>
      </c>
      <c r="B367" s="46" t="s">
        <v>259</v>
      </c>
      <c r="C367" s="46"/>
      <c r="D367" s="46"/>
      <c r="E367" s="46"/>
      <c r="F367" s="6">
        <v>615</v>
      </c>
      <c r="G367" s="19">
        <v>581</v>
      </c>
      <c r="H367" s="11">
        <v>573</v>
      </c>
      <c r="I367" s="40" t="s">
        <v>249</v>
      </c>
      <c r="J367" s="40" t="s">
        <v>249</v>
      </c>
    </row>
    <row r="368" spans="1:10" ht="12.75">
      <c r="A368" s="4" t="s">
        <v>256</v>
      </c>
      <c r="B368" s="46" t="s">
        <v>259</v>
      </c>
      <c r="C368" s="46"/>
      <c r="D368" s="46"/>
      <c r="E368" s="46"/>
      <c r="F368" s="6">
        <v>680</v>
      </c>
      <c r="G368" s="19">
        <v>647</v>
      </c>
      <c r="H368" s="11">
        <v>613</v>
      </c>
      <c r="I368" s="40" t="s">
        <v>249</v>
      </c>
      <c r="J368" s="40" t="s">
        <v>249</v>
      </c>
    </row>
    <row r="369" spans="1:10" ht="12.75">
      <c r="A369" s="4" t="s">
        <v>257</v>
      </c>
      <c r="B369" s="46" t="s">
        <v>259</v>
      </c>
      <c r="C369" s="46"/>
      <c r="D369" s="46"/>
      <c r="E369" s="46"/>
      <c r="F369" s="6">
        <v>150</v>
      </c>
      <c r="G369" s="19">
        <v>136</v>
      </c>
      <c r="H369" s="11">
        <v>125</v>
      </c>
      <c r="I369" s="40" t="s">
        <v>249</v>
      </c>
      <c r="J369" s="40" t="s">
        <v>249</v>
      </c>
    </row>
    <row r="370" spans="1:10" ht="12.75">
      <c r="A370" s="4" t="s">
        <v>258</v>
      </c>
      <c r="B370" s="47" t="s">
        <v>259</v>
      </c>
      <c r="C370" s="47"/>
      <c r="D370" s="47"/>
      <c r="E370" s="47"/>
      <c r="F370" s="6">
        <v>99</v>
      </c>
      <c r="G370" s="19">
        <v>92</v>
      </c>
      <c r="H370" s="41">
        <v>88</v>
      </c>
      <c r="I370" s="40" t="s">
        <v>249</v>
      </c>
      <c r="J370" s="40" t="s">
        <v>249</v>
      </c>
    </row>
    <row r="371" spans="1:10" ht="12.75">
      <c r="A371" s="9" t="s">
        <v>9</v>
      </c>
      <c r="B371" s="24">
        <f>SUM(B365:B370)</f>
        <v>1811</v>
      </c>
      <c r="C371" s="24">
        <f>SUM(C365:C370)</f>
        <v>1803</v>
      </c>
      <c r="D371" s="24">
        <f>SUM(D365:D370)</f>
        <v>1700</v>
      </c>
      <c r="E371" s="24">
        <f>SUM(E365:E370)</f>
        <v>1586</v>
      </c>
      <c r="F371" s="25">
        <f>SUM(F365:F370)</f>
        <v>1544</v>
      </c>
      <c r="G371" s="26">
        <v>1456</v>
      </c>
      <c r="H371" s="11">
        <v>1399</v>
      </c>
      <c r="I371" s="25">
        <f>H371-D371</f>
        <v>-301</v>
      </c>
      <c r="J371" s="38">
        <f>I371/D371</f>
        <v>-0.17705882352941177</v>
      </c>
    </row>
    <row r="372" spans="2:10" ht="12.75">
      <c r="B372" s="10"/>
      <c r="C372" s="10"/>
      <c r="D372" s="10"/>
      <c r="E372" s="10"/>
      <c r="G372" s="19"/>
      <c r="H372" s="39"/>
      <c r="I372" s="12"/>
      <c r="J372" s="36"/>
    </row>
    <row r="373" spans="1:10" ht="12.75">
      <c r="A373" s="3" t="s">
        <v>240</v>
      </c>
      <c r="B373" s="13"/>
      <c r="C373" s="13"/>
      <c r="D373" s="13"/>
      <c r="E373" s="13"/>
      <c r="G373" s="19"/>
      <c r="H373" s="39"/>
      <c r="I373" s="12"/>
      <c r="J373" s="36"/>
    </row>
    <row r="374" spans="1:10" ht="12.75">
      <c r="A374" s="18" t="s">
        <v>242</v>
      </c>
      <c r="B374" s="5">
        <v>0</v>
      </c>
      <c r="C374" s="5">
        <v>0</v>
      </c>
      <c r="D374" s="5">
        <v>52</v>
      </c>
      <c r="E374" s="18">
        <v>49</v>
      </c>
      <c r="F374" s="18">
        <v>51</v>
      </c>
      <c r="G374" s="19">
        <v>56</v>
      </c>
      <c r="H374" s="11">
        <v>50</v>
      </c>
      <c r="I374" s="11">
        <f aca="true" t="shared" si="20" ref="I374:I383">H374-D374</f>
        <v>-2</v>
      </c>
      <c r="J374" s="37">
        <f aca="true" t="shared" si="21" ref="J374:J383">I374/D374</f>
        <v>-0.038461538461538464</v>
      </c>
    </row>
    <row r="375" spans="1:10" ht="12.75">
      <c r="A375" s="18" t="s">
        <v>243</v>
      </c>
      <c r="B375" s="5">
        <v>203</v>
      </c>
      <c r="C375" s="5">
        <v>226</v>
      </c>
      <c r="D375" s="5">
        <v>230</v>
      </c>
      <c r="E375" s="18">
        <v>237</v>
      </c>
      <c r="F375" s="18">
        <v>236</v>
      </c>
      <c r="G375" s="19">
        <v>242</v>
      </c>
      <c r="H375" s="11">
        <v>250</v>
      </c>
      <c r="I375" s="11">
        <f t="shared" si="20"/>
        <v>20</v>
      </c>
      <c r="J375" s="37">
        <f t="shared" si="21"/>
        <v>0.08695652173913043</v>
      </c>
    </row>
    <row r="376" spans="1:10" ht="12.75">
      <c r="A376" s="18" t="s">
        <v>244</v>
      </c>
      <c r="B376" s="5">
        <v>97</v>
      </c>
      <c r="C376" s="5">
        <v>97</v>
      </c>
      <c r="D376" s="5">
        <v>105</v>
      </c>
      <c r="E376" s="18">
        <v>106</v>
      </c>
      <c r="F376" s="18">
        <v>104</v>
      </c>
      <c r="G376" s="19">
        <v>94</v>
      </c>
      <c r="H376" s="11">
        <v>110</v>
      </c>
      <c r="I376" s="11">
        <f t="shared" si="20"/>
        <v>5</v>
      </c>
      <c r="J376" s="37">
        <f t="shared" si="21"/>
        <v>0.047619047619047616</v>
      </c>
    </row>
    <row r="377" spans="1:10" ht="12.75">
      <c r="A377" s="18" t="s">
        <v>245</v>
      </c>
      <c r="B377" s="5">
        <v>20</v>
      </c>
      <c r="C377" s="5">
        <v>0</v>
      </c>
      <c r="D377" s="5">
        <v>39</v>
      </c>
      <c r="E377" s="18">
        <v>49</v>
      </c>
      <c r="F377" s="18">
        <v>49</v>
      </c>
      <c r="G377" s="19">
        <v>29</v>
      </c>
      <c r="H377" s="39">
        <v>0</v>
      </c>
      <c r="I377" s="11">
        <f t="shared" si="20"/>
        <v>-39</v>
      </c>
      <c r="J377" s="37">
        <f t="shared" si="21"/>
        <v>-1</v>
      </c>
    </row>
    <row r="378" spans="1:10" ht="12.75">
      <c r="A378" s="18" t="s">
        <v>246</v>
      </c>
      <c r="B378" s="45" t="s">
        <v>247</v>
      </c>
      <c r="C378" s="45"/>
      <c r="D378" s="5">
        <v>24</v>
      </c>
      <c r="E378" s="18">
        <v>0</v>
      </c>
      <c r="F378" s="18">
        <v>0</v>
      </c>
      <c r="G378" s="19">
        <v>0</v>
      </c>
      <c r="H378" s="19">
        <v>0</v>
      </c>
      <c r="I378" s="11">
        <f t="shared" si="20"/>
        <v>-24</v>
      </c>
      <c r="J378" s="37">
        <f t="shared" si="21"/>
        <v>-1</v>
      </c>
    </row>
    <row r="379" spans="1:10" ht="12.75">
      <c r="A379" s="18" t="s">
        <v>248</v>
      </c>
      <c r="B379" s="5" t="s">
        <v>249</v>
      </c>
      <c r="C379" s="5">
        <v>0</v>
      </c>
      <c r="D379" s="5">
        <v>0</v>
      </c>
      <c r="E379" s="18">
        <v>0</v>
      </c>
      <c r="F379" s="18">
        <v>0</v>
      </c>
      <c r="G379" s="19">
        <v>0</v>
      </c>
      <c r="H379" s="19">
        <v>0</v>
      </c>
      <c r="I379" s="11">
        <f t="shared" si="20"/>
        <v>0</v>
      </c>
      <c r="J379" s="37">
        <v>0</v>
      </c>
    </row>
    <row r="380" spans="1:10" ht="12.75">
      <c r="A380" s="18" t="s">
        <v>250</v>
      </c>
      <c r="B380" s="5">
        <v>78</v>
      </c>
      <c r="C380" s="5">
        <v>0</v>
      </c>
      <c r="D380" s="5">
        <v>0</v>
      </c>
      <c r="E380" s="18">
        <v>90</v>
      </c>
      <c r="F380" s="18">
        <v>86</v>
      </c>
      <c r="G380" s="19">
        <v>82</v>
      </c>
      <c r="H380" s="19">
        <v>0</v>
      </c>
      <c r="I380" s="11">
        <f t="shared" si="20"/>
        <v>0</v>
      </c>
      <c r="J380" s="37">
        <v>0</v>
      </c>
    </row>
    <row r="381" spans="1:10" ht="12.75">
      <c r="A381" s="18" t="s">
        <v>251</v>
      </c>
      <c r="B381" s="5">
        <v>63</v>
      </c>
      <c r="C381" s="5">
        <v>84</v>
      </c>
      <c r="D381" s="5">
        <v>0</v>
      </c>
      <c r="E381" s="18">
        <v>27</v>
      </c>
      <c r="F381" s="18">
        <v>41</v>
      </c>
      <c r="G381" s="19">
        <v>42</v>
      </c>
      <c r="H381" s="19">
        <v>0</v>
      </c>
      <c r="I381" s="11">
        <f t="shared" si="20"/>
        <v>0</v>
      </c>
      <c r="J381" s="37">
        <v>0</v>
      </c>
    </row>
    <row r="382" spans="1:10" ht="12.75">
      <c r="A382" s="21" t="s">
        <v>260</v>
      </c>
      <c r="B382" s="5">
        <v>0</v>
      </c>
      <c r="C382" s="5">
        <v>0</v>
      </c>
      <c r="D382" s="5">
        <v>0</v>
      </c>
      <c r="E382" s="18">
        <v>0</v>
      </c>
      <c r="F382" s="18">
        <v>0</v>
      </c>
      <c r="G382" s="11">
        <v>10</v>
      </c>
      <c r="H382" s="41">
        <v>0</v>
      </c>
      <c r="I382" s="11">
        <f t="shared" si="20"/>
        <v>0</v>
      </c>
      <c r="J382" s="37">
        <v>0</v>
      </c>
    </row>
    <row r="383" spans="1:10" ht="12.75">
      <c r="A383" s="1" t="s">
        <v>252</v>
      </c>
      <c r="B383" s="20">
        <f>SUM(B374:B381)</f>
        <v>461</v>
      </c>
      <c r="C383" s="20">
        <f>SUM(C374:C381)</f>
        <v>407</v>
      </c>
      <c r="D383" s="20">
        <f>SUM(D374:D382)</f>
        <v>450</v>
      </c>
      <c r="E383" s="20">
        <f>SUM(E374:E382)</f>
        <v>558</v>
      </c>
      <c r="F383" s="27">
        <f>SUM(F374:F382)</f>
        <v>567</v>
      </c>
      <c r="G383" s="26">
        <v>555</v>
      </c>
      <c r="H383" s="11">
        <v>410</v>
      </c>
      <c r="I383" s="25">
        <f t="shared" si="20"/>
        <v>-40</v>
      </c>
      <c r="J383" s="38">
        <f t="shared" si="21"/>
        <v>-0.08888888888888889</v>
      </c>
    </row>
    <row r="384" spans="2:10" ht="12.75">
      <c r="B384" s="5"/>
      <c r="C384" s="5"/>
      <c r="D384" s="5"/>
      <c r="E384" s="5"/>
      <c r="G384" s="11"/>
      <c r="H384" s="11"/>
      <c r="I384" s="12"/>
      <c r="J384" s="36"/>
    </row>
    <row r="385" spans="1:11" ht="12.75">
      <c r="A385" s="9" t="s">
        <v>271</v>
      </c>
      <c r="B385" s="5"/>
      <c r="C385" s="5"/>
      <c r="D385" s="40" t="s">
        <v>249</v>
      </c>
      <c r="E385" s="40" t="s">
        <v>249</v>
      </c>
      <c r="F385" s="40" t="s">
        <v>249</v>
      </c>
      <c r="G385" s="40" t="s">
        <v>249</v>
      </c>
      <c r="H385" s="11">
        <v>160</v>
      </c>
      <c r="I385" s="40" t="s">
        <v>249</v>
      </c>
      <c r="J385" s="40" t="s">
        <v>249</v>
      </c>
      <c r="K385" s="44" t="s">
        <v>270</v>
      </c>
    </row>
    <row r="386" spans="2:10" ht="12.75">
      <c r="B386" s="5"/>
      <c r="C386" s="5"/>
      <c r="D386" s="5"/>
      <c r="E386" s="5"/>
      <c r="G386" s="11"/>
      <c r="H386" s="11"/>
      <c r="I386" s="12"/>
      <c r="J386" s="36"/>
    </row>
    <row r="387" spans="1:10" ht="12.75">
      <c r="A387" s="9" t="s">
        <v>253</v>
      </c>
      <c r="B387" s="10">
        <v>490058</v>
      </c>
      <c r="C387" s="10">
        <v>493352</v>
      </c>
      <c r="D387" s="10">
        <v>492456</v>
      </c>
      <c r="E387" s="11">
        <v>494214</v>
      </c>
      <c r="F387" s="11">
        <v>496003</v>
      </c>
      <c r="G387" s="19">
        <v>494242</v>
      </c>
      <c r="H387" s="11">
        <v>489053</v>
      </c>
      <c r="I387" s="11">
        <f>H387-D387</f>
        <v>-3403</v>
      </c>
      <c r="J387" s="37">
        <f>I387/D387</f>
        <v>-0.006910262033562389</v>
      </c>
    </row>
    <row r="388" spans="2:8" ht="12.75">
      <c r="B388" s="10"/>
      <c r="C388" s="10"/>
      <c r="D388" s="10"/>
      <c r="E388" s="10"/>
      <c r="H388" s="39"/>
    </row>
    <row r="389" spans="1:22" ht="12.75" customHeight="1">
      <c r="A389" s="55" t="s">
        <v>272</v>
      </c>
      <c r="B389" s="55"/>
      <c r="C389" s="55"/>
      <c r="D389" s="55"/>
      <c r="E389" s="55"/>
      <c r="F389" s="55"/>
      <c r="G389" s="55"/>
      <c r="H389" s="55"/>
      <c r="I389" s="55"/>
      <c r="J389" s="55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ht="32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</row>
    <row r="391" ht="12.75">
      <c r="H391" s="39"/>
    </row>
    <row r="392" ht="12.75">
      <c r="H392" s="39"/>
    </row>
    <row r="393" ht="12.75">
      <c r="H393" s="39"/>
    </row>
    <row r="394" ht="12.75">
      <c r="H394" s="39"/>
    </row>
    <row r="395" ht="12.75">
      <c r="H395" s="11"/>
    </row>
  </sheetData>
  <mergeCells count="8">
    <mergeCell ref="A1:J1"/>
    <mergeCell ref="A2:J2"/>
    <mergeCell ref="A389:J390"/>
    <mergeCell ref="B378:C378"/>
    <mergeCell ref="B367:E367"/>
    <mergeCell ref="B368:E368"/>
    <mergeCell ref="B369:E369"/>
    <mergeCell ref="B370:E370"/>
  </mergeCells>
  <printOptions horizontalCentered="1"/>
  <pageMargins left="0.25" right="0.25" top="0.25" bottom="0.5" header="0.25" footer="0.25"/>
  <pageSetup fitToHeight="0" fitToWidth="1" horizontalDpi="600" verticalDpi="600" orientation="portrait" scale="98" r:id="rId2"/>
  <headerFooter alignWithMargins="0">
    <oddHeader>&amp;C&amp;G</oddHeader>
    <oddFooter>&amp;L&amp;8PREPARED BY DATA AND RESEARCH
1/06/2004&amp;R&amp;8PAGE: &amp;P OF &amp;N</oddFooter>
  </headerFooter>
  <rowBreaks count="5" manualBreakCount="5">
    <brk id="103" max="255" man="1"/>
    <brk id="200" max="255" man="1"/>
    <brk id="247" max="255" man="1"/>
    <brk id="294" max="255" man="1"/>
    <brk id="34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2004-02-04T20:29:40Z</cp:lastPrinted>
  <dcterms:created xsi:type="dcterms:W3CDTF">2002-02-15T19:04:57Z</dcterms:created>
  <dcterms:modified xsi:type="dcterms:W3CDTF">2004-02-09T22:45:38Z</dcterms:modified>
  <cp:category/>
  <cp:version/>
  <cp:contentType/>
  <cp:contentStatus/>
</cp:coreProperties>
</file>