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autoCompressPictures="0" defaultThemeVersion="166925"/>
  <mc:AlternateContent xmlns:mc="http://schemas.openxmlformats.org/markup-compatibility/2006">
    <mc:Choice Requires="x15">
      <x15ac:absPath xmlns:x15ac="http://schemas.microsoft.com/office/spreadsheetml/2010/11/ac" url="C:\Users\yetter_t\Downloads\"/>
    </mc:Choice>
  </mc:AlternateContent>
  <xr:revisionPtr revIDLastSave="0" documentId="8_{0238B82D-133C-4FBE-BA7C-D8C291BE7038}" xr6:coauthVersionLast="47" xr6:coauthVersionMax="47" xr10:uidLastSave="{00000000-0000-0000-0000-000000000000}"/>
  <bookViews>
    <workbookView xWindow="28680" yWindow="-120" windowWidth="29040" windowHeight="17640" firstSheet="2" activeTab="2" xr2:uid="{00000000-000D-0000-FFFF-FFFF00000000}"/>
  </bookViews>
  <sheets>
    <sheet name="Introduction &amp; Rating Scale" sheetId="5" r:id="rId1"/>
    <sheet name="Statute Requirements" sheetId="8" r:id="rId2"/>
    <sheet name="Phase 1" sheetId="6" r:id="rId3"/>
    <sheet name="Phase 2" sheetId="9" r:id="rId4"/>
    <sheet name="Ratings Summary" sheetId="10" r:id="rId5"/>
    <sheet name="Usability" sheetId="7" r:id="rId6"/>
    <sheet name="Final Summary" sheetId="11"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17" i="9" l="1"/>
  <c r="D55" i="9"/>
  <c r="D8" i="10"/>
  <c r="D9" i="10"/>
  <c r="B13" i="11"/>
  <c r="D157" i="9"/>
  <c r="D156" i="9"/>
  <c r="D155" i="9"/>
  <c r="D154" i="9"/>
  <c r="D153" i="9"/>
  <c r="D152" i="9"/>
  <c r="D151" i="9"/>
  <c r="D150" i="9"/>
  <c r="D149" i="9"/>
  <c r="D148" i="9"/>
  <c r="D147" i="9"/>
  <c r="D146" i="9"/>
  <c r="D145" i="9"/>
  <c r="D143" i="9"/>
  <c r="D142" i="9"/>
  <c r="D141" i="9"/>
  <c r="D60" i="9"/>
  <c r="D4" i="6"/>
  <c r="D5" i="6"/>
  <c r="D6" i="6"/>
  <c r="D7" i="6"/>
  <c r="D8" i="6"/>
  <c r="D11" i="6"/>
  <c r="D12" i="6"/>
  <c r="D13" i="6"/>
  <c r="D14" i="6"/>
  <c r="D15" i="6"/>
  <c r="D16" i="6"/>
  <c r="D17" i="6"/>
  <c r="D18" i="6"/>
  <c r="D5" i="8"/>
  <c r="D21" i="6"/>
  <c r="D6" i="8"/>
  <c r="D22" i="6"/>
  <c r="D23" i="6"/>
  <c r="D26" i="6"/>
  <c r="D27" i="6"/>
  <c r="D28" i="6"/>
  <c r="D31" i="6"/>
  <c r="D32" i="6"/>
  <c r="D33" i="6"/>
  <c r="D34" i="6"/>
  <c r="C40" i="6"/>
  <c r="E21" i="6"/>
  <c r="D114" i="9"/>
  <c r="D40" i="9"/>
  <c r="D136" i="9"/>
  <c r="D131" i="9"/>
  <c r="D130" i="9"/>
  <c r="D119" i="9"/>
  <c r="D118" i="9"/>
  <c r="D105" i="9"/>
  <c r="D104" i="9"/>
  <c r="D103" i="9"/>
  <c r="D86" i="9"/>
  <c r="D85" i="9"/>
  <c r="D84" i="9"/>
  <c r="D74" i="9"/>
  <c r="D73" i="9"/>
  <c r="D54" i="9"/>
  <c r="D41" i="9"/>
  <c r="D39" i="9"/>
  <c r="D28" i="9"/>
  <c r="D27" i="9"/>
  <c r="D26" i="9"/>
  <c r="E22" i="6"/>
  <c r="D158" i="9"/>
  <c r="B22" i="10"/>
  <c r="D133" i="9"/>
  <c r="D134" i="9"/>
  <c r="B12" i="11"/>
  <c r="D125" i="9"/>
  <c r="D126" i="9"/>
  <c r="D128" i="9"/>
  <c r="D129" i="9"/>
  <c r="D135" i="9"/>
  <c r="D137" i="9"/>
  <c r="B21" i="10"/>
  <c r="D7" i="10"/>
  <c r="D116" i="9"/>
  <c r="D113" i="9"/>
  <c r="D112" i="9"/>
  <c r="D99" i="9"/>
  <c r="D100" i="9"/>
  <c r="D101" i="9"/>
  <c r="D102" i="9"/>
  <c r="D98" i="9"/>
  <c r="D92" i="9"/>
  <c r="D89" i="9"/>
  <c r="D81" i="9"/>
  <c r="D82" i="9"/>
  <c r="D83" i="9"/>
  <c r="D80" i="9"/>
  <c r="D67" i="9"/>
  <c r="D68" i="9"/>
  <c r="D69" i="9"/>
  <c r="D70" i="9"/>
  <c r="D71" i="9"/>
  <c r="D72" i="9"/>
  <c r="D66" i="9"/>
  <c r="D59" i="9"/>
  <c r="D61" i="9"/>
  <c r="D58" i="9"/>
  <c r="D51" i="9"/>
  <c r="D52" i="9"/>
  <c r="D53" i="9"/>
  <c r="D50" i="9"/>
  <c r="D44" i="9"/>
  <c r="D35" i="9"/>
  <c r="D36" i="9"/>
  <c r="D37" i="9"/>
  <c r="D38" i="9"/>
  <c r="D34" i="9"/>
  <c r="D17" i="9"/>
  <c r="D18" i="9"/>
  <c r="D19" i="9"/>
  <c r="D20" i="9"/>
  <c r="D21" i="9"/>
  <c r="D22" i="9"/>
  <c r="D23" i="9"/>
  <c r="D24" i="9"/>
  <c r="D25" i="9"/>
  <c r="D16" i="9"/>
  <c r="D93" i="9"/>
  <c r="B18" i="10"/>
  <c r="D106" i="9"/>
  <c r="B19" i="10"/>
  <c r="D45" i="9"/>
  <c r="B15" i="10" s="1"/>
  <c r="D29" i="9"/>
  <c r="D5" i="7"/>
  <c r="D6" i="7"/>
  <c r="D7" i="7"/>
  <c r="D4" i="7"/>
  <c r="D5" i="9"/>
  <c r="D6" i="9"/>
  <c r="D7" i="9"/>
  <c r="D8" i="9"/>
  <c r="D9" i="9"/>
  <c r="D10" i="9"/>
  <c r="D11" i="9"/>
  <c r="D4" i="9"/>
  <c r="C22" i="6"/>
  <c r="C21" i="6"/>
  <c r="D8" i="7"/>
  <c r="B26" i="10"/>
  <c r="B15" i="11"/>
  <c r="B14" i="10"/>
  <c r="C8" i="10"/>
  <c r="D75" i="9" l="1"/>
  <c r="B17" i="10" s="1"/>
  <c r="D120" i="9"/>
  <c r="B20" i="10" s="1"/>
  <c r="D62" i="9"/>
  <c r="B16" i="10" s="1"/>
  <c r="D12" i="9"/>
  <c r="B13" i="10" s="1"/>
</calcChain>
</file>

<file path=xl/sharedStrings.xml><?xml version="1.0" encoding="utf-8"?>
<sst xmlns="http://schemas.openxmlformats.org/spreadsheetml/2006/main" count="588" uniqueCount="373">
  <si>
    <t>READ Act</t>
  </si>
  <si>
    <t>Request for Advisory List Submissions</t>
  </si>
  <si>
    <t>Professional Development Review</t>
  </si>
  <si>
    <t>Review Support - Rubric</t>
  </si>
  <si>
    <t>2019-2022 Review Cycle</t>
  </si>
  <si>
    <r>
      <t xml:space="preserve">The Colorado Reading to Ensure Academic Development Act (READ Act) requires the Colorado Department of Education to create an advisory list of professional development programs that are related to addressing significant reading deficiencies and to applying  evidence - based intervention instruction and strategies, in addition to programs related to scientifically based and evidence - based training in teaching reading  (C.R.S. 22-7-1209).  The professional development review process to create an advisory list involves the use of rubrics to evaluate professional development for evidence-based training in teaching reading, program specific training, and other professional development opportunities that support the implementation of the science of reading. 
The professional development for evidence-based training in teaching reading must meet </t>
    </r>
    <r>
      <rPr>
        <u/>
        <sz val="11"/>
        <color theme="1"/>
        <rFont val="Calibri"/>
        <family val="2"/>
        <scheme val="minor"/>
      </rPr>
      <t>all</t>
    </r>
    <r>
      <rPr>
        <sz val="11"/>
        <color theme="1"/>
        <rFont val="Calibri"/>
        <family val="2"/>
        <scheme val="minor"/>
      </rPr>
      <t xml:space="preserve"> the minimum statute requirements listed  below to move forward for review.  If the professional development does not meet the minimum statute requirements, the review will be stopped and the vendor will be notified that the professional development has not met the requirements to be approved for the </t>
    </r>
    <r>
      <rPr>
        <i/>
        <sz val="11"/>
        <color theme="1"/>
        <rFont val="Calibri"/>
        <family val="2"/>
        <scheme val="minor"/>
      </rPr>
      <t xml:space="preserve">Colorado Department of Education Advisory List for Professional Development.
</t>
    </r>
    <r>
      <rPr>
        <sz val="11"/>
        <color theme="1"/>
        <rFont val="Calibri"/>
        <family val="2"/>
        <scheme val="minor"/>
      </rPr>
      <t xml:space="preserve">
</t>
    </r>
    <r>
      <rPr>
        <sz val="11"/>
        <color rgb="FFFF0000"/>
        <rFont val="Calibri"/>
        <family val="2"/>
        <scheme val="minor"/>
      </rPr>
      <t>(Rubric on next tab)</t>
    </r>
  </si>
  <si>
    <t xml:space="preserve">If the professional development meets the minimum statute requirements above, the professional development will be reviewed utilizing a rubric designed in two phases. In Phase 1, expert reviewers will evaluate professional development on the key elements and features of scientifically-based reading instruction and best practices in professional learning  including:
• research alignment and effectiveness
• elements of effective professional development
• related elements
Professional development that meet criteria in Phase 1 of the rubric will move on to Phase 2.  Phase 2 review involves evaluating the extent to which professional development implement effective instructional practices for teaching the essential early literacy skills including but not limited to those addressed in the educator preparation literacy standards in the Colorado Elementary Education Endorsement (Grades K-6) Standards 1 CCR 301-101.
Phase 1 and Phase 2 of the rubric are broken down into sections. Professional development programs that meet the criteria in phase 1 will move forward to phase 2.  Each section in phase 2 has a minimum threshold for points that must be reached in order to receive credit for the section. </t>
  </si>
  <si>
    <r>
      <t xml:space="preserve">Criteria shaded gray are required elements; they must receive a score of “Met” in order to receive points, and they must be “met” in order to pass the section. 
Individual criterion is  scored using the following rating scale:
</t>
    </r>
    <r>
      <rPr>
        <b/>
        <sz val="11"/>
        <color rgb="FF000000"/>
        <rFont val="Calibri"/>
        <family val="2"/>
        <scheme val="minor"/>
      </rPr>
      <t>Fully Met or Met = 2 points</t>
    </r>
    <r>
      <rPr>
        <sz val="11"/>
        <color rgb="FF000000"/>
        <rFont val="Calibri"/>
        <family val="2"/>
        <scheme val="minor"/>
      </rPr>
      <t xml:space="preserve">
Items marked as Fully Met should have evidence of all components of the criteria throughout the program. Reviewers are encouraged to note evidence and feedback for the publisher.
</t>
    </r>
    <r>
      <rPr>
        <b/>
        <sz val="11"/>
        <color rgb="FF000000"/>
        <rFont val="Calibri"/>
        <family val="2"/>
        <scheme val="minor"/>
      </rPr>
      <t>Partially Met = 1 point</t>
    </r>
    <r>
      <rPr>
        <sz val="11"/>
        <color rgb="FF000000"/>
        <rFont val="Calibri"/>
        <family val="2"/>
        <scheme val="minor"/>
      </rPr>
      <t xml:space="preserve">
Items should be marked as Partially Met when some aspect of the criteria is met but others are not, and/or the criteria is met in one part of the program but not met in others.  Reviewers are encouraged to note evidence and feedback for the publisher.
</t>
    </r>
    <r>
      <rPr>
        <b/>
        <sz val="11"/>
        <color rgb="FF000000"/>
        <rFont val="Calibri"/>
        <family val="2"/>
        <scheme val="minor"/>
      </rPr>
      <t>Not Met = 0 points</t>
    </r>
    <r>
      <rPr>
        <sz val="11"/>
        <color rgb="FF000000"/>
        <rFont val="Calibri"/>
        <family val="2"/>
        <scheme val="minor"/>
      </rPr>
      <t xml:space="preserve">
Items are marked as Not Met when no evidence of the criteria could be found in the program materials submitted by the publisher, or when there is evidence of a practice that is contrary to the criteria. Reviewers should note feedback for the publisher.
</t>
    </r>
  </si>
  <si>
    <t>Minimum Statute and State Board Rule Requirements</t>
  </si>
  <si>
    <t>Criteria: To move forward, all components above must be marked as “met”.</t>
  </si>
  <si>
    <t xml:space="preserve">
</t>
  </si>
  <si>
    <r>
      <t xml:space="preserve">Minimum Statute and Rule Requirements
</t>
    </r>
    <r>
      <rPr>
        <i/>
        <sz val="10"/>
        <color rgb="FFFFFFFF"/>
        <rFont val="Calibri"/>
        <family val="2"/>
        <scheme val="minor"/>
      </rPr>
      <t>The professional development must meet all minimum statute and rule requirements to move forward with the review.</t>
    </r>
  </si>
  <si>
    <t>Rating</t>
  </si>
  <si>
    <t>Score</t>
  </si>
  <si>
    <t>Evidence/Feedback</t>
  </si>
  <si>
    <t>Includes rigorous evaluations of learning throughout the course. (e.g. true/false, multiple choice, short answer, essay, etc.) 
Evaluations of learning throughout the course align with course content and measure participant mastery of the content.</t>
  </si>
  <si>
    <t>Met</t>
  </si>
  <si>
    <t xml:space="preserve">There are assessments at the end of each of the four units. There are also checks for understanding at the end of each module within each unit. </t>
  </si>
  <si>
    <t>Includes a rigorous end of course assessment. 
End of course evaluation aligns with course content and measures participant mastery of the content.</t>
  </si>
  <si>
    <t>The end of course assessment covers information learned in all 4 units.</t>
  </si>
  <si>
    <t>Decision:</t>
  </si>
  <si>
    <t>All marked Met (Score Phase 1)</t>
  </si>
  <si>
    <t>Phase 1: Key Elements and Features of Scientifically-Based Reading Instruction</t>
  </si>
  <si>
    <t>Section D: Reading Development Theory 
The professional development:
*gray shaded criterion must be "met" in order to receive credit for this section.</t>
  </si>
  <si>
    <t xml:space="preserve">The theoretical model the professional development is grounded in aligns to the evidence base of how children learn to read and  the science of reading, including teaching in the areas of phonemic awareness, phonics, vocabulary development, reading fluency including oral skills and reading comprehension.
Includes authors of the model(s) and citations for the model(s) (Note in the feedback section if not included, but do not mark as not met if author and citations are not included).
</t>
  </si>
  <si>
    <t xml:space="preserve">The PD is grounded in the Simple View of Reading as well as Scarborough's Reading Rope. When working through the course materials, it is clear that the course coveres the teaching of all aspects of how children learn to read. Moats and Paulson are the authors (as listed in the alignment to the READ Act section). </t>
  </si>
  <si>
    <t>Provides explanation of how the brain learns to read and the nature of reading difficulties that is aligned to scientifically-based reading research.</t>
  </si>
  <si>
    <t>The examples of how the brain learns to read are clear. There are clear details of which pieces of reading occur in which sections of the brain. Unit 3 Session 7 covers reading difficulties as they relate to how the brain learns to read.</t>
  </si>
  <si>
    <t>As described, the professional development directly impacts and supports understanding of the science of reading and evidence-based practices.</t>
  </si>
  <si>
    <t>The previous section provides clear detail about how they address the science of reading through the Simple View of Reading and Scarborough's Reading Rope. The course materials lay this out very clearly.</t>
  </si>
  <si>
    <t>Provides an explanation of scientifically and evidence-based practices in teaching reading to address the needs of English Learners.
- Must include an explanation of the differences and similarities in the development of literacy in English between English learners and native English speakers.</t>
  </si>
  <si>
    <t>The submission cites research of what is needed to support English Learners and provides multiple examples of additional accomodations that would support English Learners. Section D makes it clear that this course isn't for Literacy for English Learners that, but notes that the activities in the lesson are rooted in strategies that support ELs. They are clear about the similiarities and differences between English Learners and English Speakers.</t>
  </si>
  <si>
    <t>Total Met Section D:</t>
  </si>
  <si>
    <t>out of 8</t>
  </si>
  <si>
    <t>Section E: Professional Development Model &amp; Delivery
*gray shaded criterion must be "met" in order to receive credit for this section.</t>
  </si>
  <si>
    <t>Listed topic(s) align with scientifically based reading research.</t>
  </si>
  <si>
    <t>Yes, the list includes the topics that are rooted in scientifically based reading research.</t>
  </si>
  <si>
    <t>Includes a clear scope and sequence with objectives for learning to explain the content of the professional development.</t>
  </si>
  <si>
    <t xml:space="preserve">The attached scope and sequence has clear objectives and a clear progression of topics. </t>
  </si>
  <si>
    <t>Alignment to the K-3 Colorado Academic Standards- Reading, Writing and Communicating</t>
  </si>
  <si>
    <t>The attached alignment shows clear alignment between the LETRS course the the Colorado Academic Standards. There is clear detail of which lessons cover which CAS.</t>
  </si>
  <si>
    <t>Includes a description of how demonstration of new learning is provided (e.g. modeling, videos, etc).</t>
  </si>
  <si>
    <t>Fully met</t>
  </si>
  <si>
    <t xml:space="preserve">Clear description of a blended learning model that includes videos, presentations, journaling, and several other methods. </t>
  </si>
  <si>
    <t>Includes opportunities for targeted practice of skills being taught as well as opportunities to reflect on the learning and how these skills can be applied in the classroom.</t>
  </si>
  <si>
    <t>There are bridge to practice activities listed and a note that there are bridge to practice activities at the end of each module. These activities will create a portfolio that teachers can use directly in their classroom.</t>
  </si>
  <si>
    <t>Includes built-in interactive learning opportunities that align with the content.  Examples include: videos, application of the content, required discussions, reflection, etc. </t>
  </si>
  <si>
    <t xml:space="preserve">The course utilizes adult learning strategies that include observing, practicing, reflecting, etc. The content is divided into 30% direct instruction, 30% observation of the content (videos, demos, etc.) and the remaining 40% is for journaling, discussions, debriefing, activities, etc. </t>
  </si>
  <si>
    <t>Includes instruction in strategies that are evidence-based and grounded in solid research of proven effectiveness, including differentiation of instruction for English Learners.</t>
  </si>
  <si>
    <t>Gives detail about how English Learners might struggle with certain sounds.</t>
  </si>
  <si>
    <t>Total Met Section E:</t>
  </si>
  <si>
    <t>out of 14</t>
  </si>
  <si>
    <t>Section F: Minimum Statute and Rule Requirements
*gray shaded criterion must be “met” in order to receive credit for this section.</t>
  </si>
  <si>
    <t>Total Met Section F:</t>
  </si>
  <si>
    <t>out of 4</t>
  </si>
  <si>
    <t>Section G: Theory of Action &amp; Documentation of Effectiveness
*gray shaded criterion must be “met” in order to receive credit for this section.</t>
  </si>
  <si>
    <t>A well-specified logic model that is informed by research or an evaluation that suggests how the program is likely to improve relevant outcomes.</t>
  </si>
  <si>
    <t xml:space="preserve">The use of Scarborough's Reading Rope, Four Part Processing Model for Word Recognition and the Mental Model are referenced as tools to improve teacher knowledge in order to improve student outcomes. </t>
  </si>
  <si>
    <t>Provides evidence that demonstrates professional development has improved student outcomes and supports with closing the achievement gap across all disaggregated student groups.</t>
  </si>
  <si>
    <t>Partially met</t>
  </si>
  <si>
    <t>There is evidence that there were improved outcomes. There is data showing the disaggregated data for participation, but the results are not provided with disaggregated data.</t>
  </si>
  <si>
    <t>Total Met Section G:</t>
  </si>
  <si>
    <t>Section H: Ongoing Support and Training Staff</t>
  </si>
  <si>
    <t>Ensures standardization of content for program delivery (e.g., presenter materials, delivery formats, etc.)</t>
  </si>
  <si>
    <t>All presenters use the same materials, ensuring standardization of program delivery.</t>
  </si>
  <si>
    <t xml:space="preserve">Minimum staff qualifications are provided &amp; documentation of staff knowledge for the following:
The science of reading and evidence-based practices
Adult learning theory
Effective delivery of content
If scoring a fully  online PD, give full credit for this component and write “does not apply - online PD” in the Evidence/Feedback section of the rubric.
</t>
  </si>
  <si>
    <t xml:space="preserve">Clear detail on qualifications of trainers. Limited evidence for adult learning theory and effective content delivery. </t>
  </si>
  <si>
    <t>Staff/presenters are effectively trained and supported to deliver the professional development with fidelity (e.g. gradual release, observation/feedback, technical support, reflection, participant feedback, etc.)
If scoring a fully  online PD, give full credit for this component and write “does not apply - online PD” in the Evidence/Feedback section of the rubric.</t>
  </si>
  <si>
    <t>Presenters have requirements that ensure incoming knowledge and there is a plan for ongoing learning. There wasn't evidence for how they are trained with fidelity.</t>
  </si>
  <si>
    <t>Total Met Section H:</t>
  </si>
  <si>
    <t>out of 6</t>
  </si>
  <si>
    <t>Rating Summary</t>
  </si>
  <si>
    <t>Criteria</t>
  </si>
  <si>
    <t>To move forward, a program must be marked as "Met" in all sections shaded gray as well as receive a score of 28 points or higher.</t>
  </si>
  <si>
    <t xml:space="preserve">All sections shaded gray are marked as met: </t>
  </si>
  <si>
    <t>YES (required to move to Phase 2)</t>
  </si>
  <si>
    <t xml:space="preserve">Total Points: </t>
  </si>
  <si>
    <t>Program moves to Phase 2</t>
  </si>
  <si>
    <t>Phase 2: Alignment to Colorado Teacher Standards</t>
  </si>
  <si>
    <t xml:space="preserve">Section I:  ADMINISTRATION AND INTERPRETATION OF ASSESSMENTS| 1 CCR 301-101, 4.02(7) 
At a minimum, the vendor provides evidence that the product provides instruction in:
</t>
  </si>
  <si>
    <t>Effective administration of a wide variety of ongoing formal and informal assessments that are developmentally appropriate and responsive to the needs of diverse learners.</t>
  </si>
  <si>
    <t>Clear description of assessments.</t>
  </si>
  <si>
    <t>Effective utilization of assessment results and related data to plan for appropriate student instruction. </t>
  </si>
  <si>
    <r>
      <rPr>
        <b/>
        <sz val="11"/>
        <rFont val="Calibri"/>
        <family val="2"/>
        <scheme val="minor"/>
      </rPr>
      <t xml:space="preserve">Original Rating: </t>
    </r>
    <r>
      <rPr>
        <b/>
        <sz val="11"/>
        <color rgb="FFFF0000"/>
        <rFont val="Calibri"/>
        <family val="2"/>
        <scheme val="minor"/>
      </rPr>
      <t>Partially Met</t>
    </r>
    <r>
      <rPr>
        <b/>
        <sz val="11"/>
        <rFont val="Calibri"/>
        <family val="2"/>
        <scheme val="minor"/>
      </rPr>
      <t xml:space="preserve">
Original Comments</t>
    </r>
    <r>
      <rPr>
        <sz val="11"/>
        <rFont val="Calibri"/>
        <family val="2"/>
        <scheme val="minor"/>
      </rPr>
      <t xml:space="preserve">: Although there are progression of skills in multiple places, there wasn't specific instruction in how to use the data for student instruction.
//
</t>
    </r>
    <r>
      <rPr>
        <b/>
        <sz val="11"/>
        <rFont val="Calibri"/>
        <family val="2"/>
        <scheme val="minor"/>
      </rPr>
      <t xml:space="preserve">Appeal Rating: </t>
    </r>
    <r>
      <rPr>
        <b/>
        <sz val="11"/>
        <color rgb="FF00B050"/>
        <rFont val="Calibri"/>
        <family val="2"/>
        <scheme val="minor"/>
      </rPr>
      <t>Fully Met</t>
    </r>
    <r>
      <rPr>
        <b/>
        <sz val="11"/>
        <rFont val="Calibri"/>
        <family val="2"/>
        <scheme val="minor"/>
      </rPr>
      <t xml:space="preserve">
Appeal Comments: </t>
    </r>
    <r>
      <rPr>
        <sz val="11"/>
        <rFont val="Calibri"/>
        <family val="2"/>
        <scheme val="minor"/>
      </rPr>
      <t xml:space="preserve">Evidence found for assessing oral language skills, phonological awareness, and print knowledge relevant for early childhood educators. 
</t>
    </r>
  </si>
  <si>
    <t>The differences among screening, diagnostic, outcome and progress monitoring assessments. </t>
  </si>
  <si>
    <t>Clearly detailed in given lesson.</t>
  </si>
  <si>
    <t>Basic principles of test construction including reliability, validity, norm-referencing and criterion-referencing. </t>
  </si>
  <si>
    <r>
      <rPr>
        <b/>
        <sz val="11"/>
        <color theme="1"/>
        <rFont val="Calibri"/>
        <family val="2"/>
        <scheme val="minor"/>
      </rPr>
      <t xml:space="preserve">Original Rating: </t>
    </r>
    <r>
      <rPr>
        <b/>
        <sz val="11"/>
        <color rgb="FFFF0000"/>
        <rFont val="Calibri"/>
        <family val="2"/>
        <scheme val="minor"/>
      </rPr>
      <t>Not Met</t>
    </r>
    <r>
      <rPr>
        <b/>
        <sz val="11"/>
        <color theme="1"/>
        <rFont val="Calibri"/>
        <family val="2"/>
        <scheme val="minor"/>
      </rPr>
      <t xml:space="preserve">
Original Comments:</t>
    </r>
    <r>
      <rPr>
        <sz val="11"/>
        <color theme="1"/>
        <rFont val="Calibri"/>
        <family val="2"/>
        <scheme val="minor"/>
      </rPr>
      <t xml:space="preserve"> Did not see evidence of this.
//
</t>
    </r>
    <r>
      <rPr>
        <b/>
        <sz val="11"/>
        <color theme="1"/>
        <rFont val="Calibri"/>
        <family val="2"/>
        <scheme val="minor"/>
      </rPr>
      <t xml:space="preserve">Appeal Rating: </t>
    </r>
    <r>
      <rPr>
        <b/>
        <sz val="11"/>
        <color rgb="FF00B050"/>
        <rFont val="Calibri"/>
        <family val="2"/>
        <scheme val="minor"/>
      </rPr>
      <t>Partially Met</t>
    </r>
    <r>
      <rPr>
        <b/>
        <sz val="11"/>
        <color theme="1"/>
        <rFont val="Calibri"/>
        <family val="2"/>
        <scheme val="minor"/>
      </rPr>
      <t xml:space="preserve">
Appeal Comments</t>
    </r>
    <r>
      <rPr>
        <sz val="11"/>
        <color theme="1"/>
        <rFont val="Calibri"/>
        <family val="2"/>
        <scheme val="minor"/>
      </rPr>
      <t xml:space="preserve">: Terms are used within the description of test construction, but are not explicitly defined. </t>
    </r>
  </si>
  <si>
    <t>The principles of progress monitoring and the use of graphs to indicate progress. </t>
  </si>
  <si>
    <r>
      <rPr>
        <b/>
        <sz val="11"/>
        <color theme="1"/>
        <rFont val="Calibri"/>
        <family val="2"/>
        <scheme val="minor"/>
      </rPr>
      <t xml:space="preserve">Original Rating: </t>
    </r>
    <r>
      <rPr>
        <b/>
        <sz val="11"/>
        <color rgb="FFFF0000"/>
        <rFont val="Calibri"/>
        <family val="2"/>
        <scheme val="minor"/>
      </rPr>
      <t>Partially Met</t>
    </r>
    <r>
      <rPr>
        <b/>
        <sz val="11"/>
        <color theme="1"/>
        <rFont val="Calibri"/>
        <family val="2"/>
        <scheme val="minor"/>
      </rPr>
      <t xml:space="preserve">
Original Comments:</t>
    </r>
    <r>
      <rPr>
        <sz val="11"/>
        <color theme="1"/>
        <rFont val="Calibri"/>
        <family val="2"/>
        <scheme val="minor"/>
      </rPr>
      <t xml:space="preserve"> There is evidence of progress monitoring, but not specifically graphs.
//
</t>
    </r>
    <r>
      <rPr>
        <b/>
        <sz val="11"/>
        <color theme="1"/>
        <rFont val="Calibri"/>
        <family val="2"/>
        <scheme val="minor"/>
      </rPr>
      <t xml:space="preserve">Appeal Rating: </t>
    </r>
    <r>
      <rPr>
        <b/>
        <sz val="11"/>
        <color rgb="FFFF0000"/>
        <rFont val="Calibri"/>
        <family val="2"/>
        <scheme val="minor"/>
      </rPr>
      <t>Partially Met</t>
    </r>
    <r>
      <rPr>
        <b/>
        <sz val="11"/>
        <color theme="1"/>
        <rFont val="Calibri"/>
        <family val="2"/>
        <scheme val="minor"/>
      </rPr>
      <t xml:space="preserve">
Appeal Comments:</t>
    </r>
    <r>
      <rPr>
        <sz val="11"/>
        <color theme="1"/>
        <rFont val="Calibri"/>
        <family val="2"/>
        <scheme val="minor"/>
      </rPr>
      <t xml:space="preserve"> Early literacy checklist provided as evidence does not fully meet for this indicator. </t>
    </r>
  </si>
  <si>
    <t>The range of skills typically assessed in terms of phonological skills, decoding skills, oral reading skills, spelling and writing. 
How the range of skills typically assessed in terms of phonological skills, decoding skills, oral reading skills, spelling and writing might impact students acquiring English.</t>
  </si>
  <si>
    <t>The Early Literacy Checklist in the PD is a great tool that cover all relevant Early Childhood skills.</t>
  </si>
  <si>
    <t>The content and purposes of the most common diagnostic tests used by psychologists and educational evaluators. </t>
  </si>
  <si>
    <r>
      <rPr>
        <b/>
        <sz val="11"/>
        <color theme="1"/>
        <rFont val="Calibri"/>
        <family val="2"/>
        <scheme val="minor"/>
      </rPr>
      <t xml:space="preserve">Original Rating: </t>
    </r>
    <r>
      <rPr>
        <b/>
        <sz val="11"/>
        <color rgb="FFFF0000"/>
        <rFont val="Calibri"/>
        <family val="2"/>
        <scheme val="minor"/>
      </rPr>
      <t>Partially Met</t>
    </r>
    <r>
      <rPr>
        <b/>
        <sz val="11"/>
        <color theme="1"/>
        <rFont val="Calibri"/>
        <family val="2"/>
        <scheme val="minor"/>
      </rPr>
      <t xml:space="preserve">
Original Comments: </t>
    </r>
    <r>
      <rPr>
        <sz val="11"/>
        <color theme="1"/>
        <rFont val="Calibri"/>
        <family val="2"/>
        <scheme val="minor"/>
      </rPr>
      <t xml:space="preserve">There is mention of diagnostic tests, but not great detail in their content and puposes.
//
</t>
    </r>
    <r>
      <rPr>
        <b/>
        <sz val="11"/>
        <color theme="1"/>
        <rFont val="Calibri"/>
        <family val="2"/>
        <scheme val="minor"/>
      </rPr>
      <t xml:space="preserve">Appeal Rating: </t>
    </r>
    <r>
      <rPr>
        <b/>
        <sz val="11"/>
        <color rgb="FF00B050"/>
        <rFont val="Calibri"/>
        <family val="2"/>
        <scheme val="minor"/>
      </rPr>
      <t xml:space="preserve">Fully Met </t>
    </r>
  </si>
  <si>
    <t>Interpreting measures of reading comprehension and written expression to make appropriate instructional recommendations.
 (e.g. information a teacher can glean from a student’s writing to inform their instruction)</t>
  </si>
  <si>
    <t xml:space="preserve">Unit 4 Lesson 10 covers the progression of writing for Early Childhood and covers ways to support students progressing in their writing skills. </t>
  </si>
  <si>
    <t>Minimum points needed to pass section I: 13/16  </t>
  </si>
  <si>
    <t>Total  earned points for 
Section I:</t>
  </si>
  <si>
    <t>Original Notes: The missing elements don't seem as relevant in preschool educators training. Elements of assessment literacy, graphs, and constructing tests are not necessarily relevant in early childhood education. The program is strong in EC relevant content.
//
Appeal Notes: Section passed</t>
  </si>
  <si>
    <t>out of 16</t>
  </si>
  <si>
    <t>Section  J: LITERACY DEVELOPMENT|1 CCR 301-101, 4.02(5)
At a minimum, the vendor provides evidence that the product provides instruction in: 
*gray shaded criterion must be “fully met” in order to receive credit for this section.</t>
  </si>
  <si>
    <t>How the brain learns to read </t>
  </si>
  <si>
    <t>Unit 3 Session 7 covers the many aspects related to how the brain learns to read.</t>
  </si>
  <si>
    <t>Nature of reading difficulties</t>
  </si>
  <si>
    <t xml:space="preserve">Unit 3 Session 7 covers the nature of reading difficulties. </t>
  </si>
  <si>
    <t>Understanding that learning to read is not natural.</t>
  </si>
  <si>
    <t>Not met</t>
  </si>
  <si>
    <t>Could not find evidence of this.</t>
  </si>
  <si>
    <t>The language processing requirements of proficient reading and writing including phonological (speech sound) processing; orthographic (print) processing; semantic (meaning) processing; syntactic (sentence level) processing; discourse (connected text level) processing.</t>
  </si>
  <si>
    <t xml:space="preserve">LETRS covers these topics in great detail in Unit 3. </t>
  </si>
  <si>
    <t>Other aspects of cognition and behavior that affect reading and writing including attention, executive function, memory, processing speed and graphomotor control.</t>
  </si>
  <si>
    <t xml:space="preserve">Clearly covered in Unit 1 Session 2. </t>
  </si>
  <si>
    <t>The environmental, cultural, and social factors that contribute to literacy development (e.g. language spoken at home, language and literacy experiences, literacy skills in other languages, cultural values).</t>
  </si>
  <si>
    <t xml:space="preserve">Unit 2 Session 6 begins with a detailed explanation of the many factors that impact literacy and languag development. There was discussion of casual talk and academic talk. The nuances of cultural values and other things were missed in that section. </t>
  </si>
  <si>
    <t>Phases in the typical developmental progression of oral language (semantic, syntactic, pragmatic); phonological skill; printed word recognition; spelling; reading fluency; reading comprehension; and written expression.
(Do not penalize if written expression is the only component missing.)</t>
  </si>
  <si>
    <t xml:space="preserve">Unit 2 Session 5 provides these progressions as they relate to early childhood. </t>
  </si>
  <si>
    <t>The known causal relationship among phonological skill, phonic decoding, spelling, accurate and automatic word recognition, text reading fluency, background knowledge, verbal reasoning skill, vocabulary, reading comprehension and writing.</t>
  </si>
  <si>
    <t xml:space="preserve">Unit 3 Session 7 details the relationship between these things. </t>
  </si>
  <si>
    <t>How the relationships among the major components of literacy development change with reading development (i.e., changes in oral language, including phonological awareness; phonics and word recognition; spelling; reading and writing fluency; vocabulary; reading comprehension skills and strategies; written expression).
(Do not penalize if written expression is the only component missing.)</t>
  </si>
  <si>
    <t xml:space="preserve">Clearly covered in Unit 3, Session 7 and
Unit 4, Session 10 for oral and written expression. This meets the criteria for EC components for early childhood, but doesn't include the full scope of learning to read fluently. There are missing elements of what is coming next after preschool as far as the components of reading development. </t>
  </si>
  <si>
    <t>Reasonable goals and expectations for learners at various stages of reading and writing development.</t>
  </si>
  <si>
    <t>Multiple sections details the expectations for reading and writing development.</t>
  </si>
  <si>
    <t xml:space="preserve">Provides an explanation of scientifically and evidence-based practices in teaching reading to English Learners.
- must include an explanation of the differences and similarities in the development of literacy between English Learners and native speakers.
</t>
  </si>
  <si>
    <t xml:space="preserve">Evidence was not cited in the submission, but the evidence is in the program. See section D. </t>
  </si>
  <si>
    <t>Provides an explanation of the relationship between second language oral proficiency and second language literacy.</t>
  </si>
  <si>
    <t>covered in unit 2, session 3</t>
  </si>
  <si>
    <t>The importance of providing frequent and intentional instruction focused on oral language development when supporting English Learners with literacy development.</t>
  </si>
  <si>
    <r>
      <rPr>
        <b/>
        <sz val="11"/>
        <color theme="1"/>
        <rFont val="Calibri"/>
        <family val="2"/>
        <scheme val="minor"/>
      </rPr>
      <t xml:space="preserve">Original Rating: </t>
    </r>
    <r>
      <rPr>
        <b/>
        <sz val="11"/>
        <color rgb="FFFF0000"/>
        <rFont val="Calibri"/>
        <family val="2"/>
        <scheme val="minor"/>
      </rPr>
      <t>Not Met</t>
    </r>
    <r>
      <rPr>
        <b/>
        <sz val="11"/>
        <color theme="1"/>
        <rFont val="Calibri"/>
        <family val="2"/>
        <scheme val="minor"/>
      </rPr>
      <t xml:space="preserve">
Original Comments: </t>
    </r>
    <r>
      <rPr>
        <sz val="11"/>
        <color theme="1"/>
        <rFont val="Calibri"/>
        <family val="2"/>
        <scheme val="minor"/>
      </rPr>
      <t xml:space="preserve">Publisher states that this is not applicable. 
//
</t>
    </r>
    <r>
      <rPr>
        <b/>
        <sz val="11"/>
        <color theme="1"/>
        <rFont val="Calibri"/>
        <family val="2"/>
        <scheme val="minor"/>
      </rPr>
      <t xml:space="preserve">Appeal Rating: </t>
    </r>
    <r>
      <rPr>
        <b/>
        <sz val="11"/>
        <color rgb="FFFF0000"/>
        <rFont val="Calibri"/>
        <family val="2"/>
        <scheme val="minor"/>
      </rPr>
      <t>Not Met</t>
    </r>
    <r>
      <rPr>
        <b/>
        <sz val="11"/>
        <color theme="1"/>
        <rFont val="Calibri"/>
        <family val="2"/>
        <scheme val="minor"/>
      </rPr>
      <t xml:space="preserve">
Appeal Comments:</t>
    </r>
    <r>
      <rPr>
        <sz val="11"/>
        <color theme="1"/>
        <rFont val="Calibri"/>
        <family val="2"/>
        <scheme val="minor"/>
      </rPr>
      <t xml:space="preserve"> Evidence provided in the appeal is not specific to English learners. The narrative provided in the appeal does not refer back to the training materials. </t>
    </r>
  </si>
  <si>
    <t>Minimum points needed to pass section J:  20/26</t>
  </si>
  <si>
    <t>Total  earned points for Section J:</t>
  </si>
  <si>
    <t>out of 26</t>
  </si>
  <si>
    <t>Section K:  PHONOLOGY DEVELOPMENT|1 CCR 301-101, 4.02(8) 
At a minimum, the vendor provides evidence that the product provides instruction in:
*gray shaded criterion must be “fully met” in order to receive credit for this section.</t>
  </si>
  <si>
    <t>The general goal of phonological skill instruction and how to explicitly state the goal of any phonological teaching activity. </t>
  </si>
  <si>
    <t xml:space="preserve">General goal is clear. How to explicitly state the goal was not clear. </t>
  </si>
  <si>
    <t>The progression of phonological skill development (i.e., rhyme, syllable, onset-rime, phoneme differentiation).</t>
  </si>
  <si>
    <t>Text and graphics support this</t>
  </si>
  <si>
    <t>The differences among various phonological manipulations, including identifying, matching, blending, segmenting, substituting and deleting sounds. </t>
  </si>
  <si>
    <t>skills covered in Unit 3 Session 8</t>
  </si>
  <si>
    <t>The principles of phonological skill instruction: brief, multisensory, conceptual and auditory-verbal. </t>
  </si>
  <si>
    <t xml:space="preserve">Activities included are very multi sensory. </t>
  </si>
  <si>
    <t>The reciprocal relationship among phonological processing, reading, spelling and vocabulary. </t>
  </si>
  <si>
    <t>Covered clearly Unit 3 Session 7</t>
  </si>
  <si>
    <t>The phonological features of a second language, such as Spanish, and how they interfere with English pronunciation and phonics. </t>
  </si>
  <si>
    <t>The phonological features of languages other than English, such as Spanish, and how they are similar to English and can support with transfer of phonemes that occur in both languages, such Spanish and English, and how they differ.</t>
  </si>
  <si>
    <t>These are detailed in unit 2, session 3</t>
  </si>
  <si>
    <t xml:space="preserve">Scientifically and evidence-based instructional strategies, scaffolding, and differentiation for teaching phonological awareness to English Learners </t>
  </si>
  <si>
    <r>
      <rPr>
        <b/>
        <sz val="11"/>
        <color theme="1"/>
        <rFont val="Calibri"/>
        <family val="2"/>
        <scheme val="minor"/>
      </rPr>
      <t xml:space="preserve">Original Rating: </t>
    </r>
    <r>
      <rPr>
        <b/>
        <sz val="11"/>
        <color rgb="FFFF0000"/>
        <rFont val="Calibri"/>
        <family val="2"/>
        <scheme val="minor"/>
      </rPr>
      <t>Not Met</t>
    </r>
    <r>
      <rPr>
        <b/>
        <sz val="11"/>
        <color theme="1"/>
        <rFont val="Calibri"/>
        <family val="2"/>
        <scheme val="minor"/>
      </rPr>
      <t xml:space="preserve">
Original Comments:</t>
    </r>
    <r>
      <rPr>
        <sz val="11"/>
        <color theme="1"/>
        <rFont val="Calibri"/>
        <family val="2"/>
        <scheme val="minor"/>
      </rPr>
      <t xml:space="preserve"> Cannot find evidence.
//
</t>
    </r>
    <r>
      <rPr>
        <b/>
        <sz val="11"/>
        <color theme="1"/>
        <rFont val="Calibri"/>
        <family val="2"/>
        <scheme val="minor"/>
      </rPr>
      <t xml:space="preserve">Appeal Rating: </t>
    </r>
    <r>
      <rPr>
        <b/>
        <sz val="11"/>
        <color rgb="FF00B050"/>
        <rFont val="Calibri"/>
        <family val="2"/>
        <scheme val="minor"/>
      </rPr>
      <t xml:space="preserve">Fully Met </t>
    </r>
  </si>
  <si>
    <t>STRUCTURE OF LANGUAGE - Phonology|1 CCR 301-101, 4.02(6) </t>
  </si>
  <si>
    <t>At a minimum, the vendor provides evidence that the product provides instruction in:</t>
  </si>
  <si>
    <t>Identification, pronunciation, classification and comparison of the consonant and vowel phonemes of English.</t>
  </si>
  <si>
    <t>Completely covered</t>
  </si>
  <si>
    <t>Minimum points needed to pass section K:  14/18</t>
  </si>
  <si>
    <t>Total  earned points for Section K:</t>
  </si>
  <si>
    <t>Original Notes: Not recommended in this section. Must meet score threshold and score at least partially meeting in gray-shaded criterion. 
//
Appeal Notes: Section passed</t>
  </si>
  <si>
    <t>out of 18</t>
  </si>
  <si>
    <t>Section L: PHONICS AND WORD RECOGNITION DEVELOPMENT|1 CCR 301-101, 4.02(9)
At a minimum, the vendor provides evidence that the product provides instruction in:
*gray shaded criterion must be “fully met” in order to receive credit for this section.</t>
  </si>
  <si>
    <t>The appropriate sequence of phonics concepts from basic to advanced. </t>
  </si>
  <si>
    <r>
      <rPr>
        <b/>
        <sz val="11"/>
        <color theme="1"/>
        <rFont val="Calibri"/>
        <family val="2"/>
        <scheme val="minor"/>
      </rPr>
      <t xml:space="preserve">Original Rating: </t>
    </r>
    <r>
      <rPr>
        <b/>
        <sz val="11"/>
        <color rgb="FFFF0000"/>
        <rFont val="Calibri"/>
        <family val="2"/>
        <scheme val="minor"/>
      </rPr>
      <t>Partially Met</t>
    </r>
    <r>
      <rPr>
        <sz val="11"/>
        <color theme="1"/>
        <rFont val="Calibri"/>
        <family val="2"/>
        <scheme val="minor"/>
      </rPr>
      <t xml:space="preserve">
</t>
    </r>
    <r>
      <rPr>
        <b/>
        <sz val="11"/>
        <color theme="1"/>
        <rFont val="Calibri"/>
        <family val="2"/>
        <scheme val="minor"/>
      </rPr>
      <t>Original Comments:</t>
    </r>
    <r>
      <rPr>
        <sz val="11"/>
        <color theme="1"/>
        <rFont val="Calibri"/>
        <family val="2"/>
        <scheme val="minor"/>
      </rPr>
      <t xml:space="preserve"> Thorough evidence of this in U3L7 for basic concepts but it doesn't continue through advanced concepts. 
//
</t>
    </r>
    <r>
      <rPr>
        <b/>
        <sz val="11"/>
        <color theme="1"/>
        <rFont val="Calibri"/>
        <family val="2"/>
        <scheme val="minor"/>
      </rPr>
      <t xml:space="preserve">Appeal Rating: </t>
    </r>
    <r>
      <rPr>
        <b/>
        <sz val="11"/>
        <color rgb="FFFF0000"/>
        <rFont val="Calibri"/>
        <family val="2"/>
        <scheme val="minor"/>
      </rPr>
      <t>Partially Met</t>
    </r>
    <r>
      <rPr>
        <b/>
        <sz val="11"/>
        <color theme="1"/>
        <rFont val="Calibri"/>
        <family val="2"/>
        <scheme val="minor"/>
      </rPr>
      <t xml:space="preserve">
Appeal Comments</t>
    </r>
    <r>
      <rPr>
        <sz val="11"/>
        <color theme="1"/>
        <rFont val="Calibri"/>
        <family val="2"/>
        <scheme val="minor"/>
      </rPr>
      <t xml:space="preserve">: Evidence of an appropriate scope and sequence from basic to advanced phonics concepts not found. </t>
    </r>
  </si>
  <si>
    <t>Principles of explicit and direct teaching; model, lead, give guided practice and review. </t>
  </si>
  <si>
    <r>
      <rPr>
        <b/>
        <sz val="11"/>
        <color theme="1"/>
        <rFont val="Calibri"/>
        <family val="2"/>
        <scheme val="minor"/>
      </rPr>
      <t xml:space="preserve">Original Rating: </t>
    </r>
    <r>
      <rPr>
        <b/>
        <sz val="11"/>
        <color rgb="FFFF0000"/>
        <rFont val="Calibri"/>
        <family val="2"/>
        <scheme val="minor"/>
      </rPr>
      <t>Partially Met</t>
    </r>
    <r>
      <rPr>
        <b/>
        <sz val="11"/>
        <color theme="1"/>
        <rFont val="Calibri"/>
        <family val="2"/>
        <scheme val="minor"/>
      </rPr>
      <t xml:space="preserve">
Original Comments:</t>
    </r>
    <r>
      <rPr>
        <sz val="11"/>
        <color theme="1"/>
        <rFont val="Calibri"/>
        <family val="2"/>
        <scheme val="minor"/>
      </rPr>
      <t xml:space="preserve"> The publisher mentions explicit and direct teaching but there aren't specific examples of what that might look like. 
//
</t>
    </r>
    <r>
      <rPr>
        <b/>
        <sz val="11"/>
        <color theme="1"/>
        <rFont val="Calibri"/>
        <family val="2"/>
        <scheme val="minor"/>
      </rPr>
      <t xml:space="preserve">Appeal Rating: </t>
    </r>
    <r>
      <rPr>
        <b/>
        <sz val="11"/>
        <color rgb="FF00B050"/>
        <rFont val="Calibri"/>
        <family val="2"/>
        <scheme val="minor"/>
      </rPr>
      <t>Fully Met</t>
    </r>
  </si>
  <si>
    <t>The rationale for multisensory and multimodal techniques. </t>
  </si>
  <si>
    <r>
      <rPr>
        <b/>
        <sz val="11"/>
        <color theme="1"/>
        <rFont val="Calibri"/>
        <family val="2"/>
        <scheme val="minor"/>
      </rPr>
      <t>Original Rating:</t>
    </r>
    <r>
      <rPr>
        <b/>
        <sz val="11"/>
        <color rgb="FFFF0000"/>
        <rFont val="Calibri"/>
        <family val="2"/>
        <scheme val="minor"/>
      </rPr>
      <t xml:space="preserve"> Partially Met</t>
    </r>
    <r>
      <rPr>
        <b/>
        <sz val="11"/>
        <color theme="1"/>
        <rFont val="Calibri"/>
        <family val="2"/>
        <scheme val="minor"/>
      </rPr>
      <t xml:space="preserve">
Original Comments:</t>
    </r>
    <r>
      <rPr>
        <sz val="11"/>
        <color theme="1"/>
        <rFont val="Calibri"/>
        <family val="2"/>
        <scheme val="minor"/>
      </rPr>
      <t xml:space="preserve"> There are multisensory and multimodal techniques but the rationale was not found.
//
</t>
    </r>
    <r>
      <rPr>
        <b/>
        <sz val="11"/>
        <color theme="1"/>
        <rFont val="Calibri"/>
        <family val="2"/>
        <scheme val="minor"/>
      </rPr>
      <t xml:space="preserve">Appeal Rating: </t>
    </r>
    <r>
      <rPr>
        <b/>
        <sz val="11"/>
        <color rgb="FFFF0000"/>
        <rFont val="Calibri"/>
        <family val="2"/>
        <scheme val="minor"/>
      </rPr>
      <t>Partially Met</t>
    </r>
    <r>
      <rPr>
        <b/>
        <sz val="11"/>
        <color theme="1"/>
        <rFont val="Calibri"/>
        <family val="2"/>
        <scheme val="minor"/>
      </rPr>
      <t xml:space="preserve">
Appeal Comments:</t>
    </r>
    <r>
      <rPr>
        <sz val="11"/>
        <color theme="1"/>
        <rFont val="Calibri"/>
        <family val="2"/>
        <scheme val="minor"/>
      </rPr>
      <t xml:space="preserve"> No additional evidence found.</t>
    </r>
  </si>
  <si>
    <t>The routines of a complete lesson format, from the introduction of a word-recognition concept to fluent application in meaningful reading and writing. </t>
  </si>
  <si>
    <t>Clear progression of skills and mulitple examples of activities.</t>
  </si>
  <si>
    <t>Research-based adaptations of instruction for students with weaknesses in working memory, attention, executive function or processing speed. </t>
  </si>
  <si>
    <r>
      <rPr>
        <b/>
        <sz val="11"/>
        <color theme="1"/>
        <rFont val="Calibri"/>
        <family val="2"/>
        <scheme val="minor"/>
      </rPr>
      <t xml:space="preserve">Original Rating: </t>
    </r>
    <r>
      <rPr>
        <b/>
        <sz val="11"/>
        <color rgb="FFFF0000"/>
        <rFont val="Calibri"/>
        <family val="2"/>
        <scheme val="minor"/>
      </rPr>
      <t>Partially Met</t>
    </r>
    <r>
      <rPr>
        <b/>
        <sz val="11"/>
        <color theme="1"/>
        <rFont val="Calibri"/>
        <family val="2"/>
        <scheme val="minor"/>
      </rPr>
      <t xml:space="preserve">
Original Comments: </t>
    </r>
    <r>
      <rPr>
        <sz val="11"/>
        <color theme="1"/>
        <rFont val="Calibri"/>
        <family val="2"/>
        <scheme val="minor"/>
      </rPr>
      <t xml:space="preserve">These weaknesses are included in the course but specific adaptations are missing. 
//
</t>
    </r>
    <r>
      <rPr>
        <b/>
        <sz val="11"/>
        <color theme="1"/>
        <rFont val="Calibri"/>
        <family val="2"/>
        <scheme val="minor"/>
      </rPr>
      <t xml:space="preserve">Appeal Rating: </t>
    </r>
    <r>
      <rPr>
        <b/>
        <sz val="11"/>
        <color rgb="FF00B050"/>
        <rFont val="Calibri"/>
        <family val="2"/>
        <scheme val="minor"/>
      </rPr>
      <t>Fully Met</t>
    </r>
  </si>
  <si>
    <t xml:space="preserve">Scientifically and evidence-based instructional strategies, scaffolds, and differentiation to develop English Learners':
-letter knowledge
-grapho-phonemic knowledge
-decoding skills 
-morphological awareness
</t>
  </si>
  <si>
    <t>STRUCTURE OF LANGUAGE - Orthography|1 CCR 301-101, 4.02(6) </t>
  </si>
  <si>
    <t>The broad outline of historical influences on English spelling patterns, especially Anglo-Saxon, Latin (romance) and Greek.</t>
  </si>
  <si>
    <r>
      <rPr>
        <b/>
        <sz val="11"/>
        <color theme="1"/>
        <rFont val="Calibri"/>
        <family val="2"/>
        <scheme val="minor"/>
      </rPr>
      <t xml:space="preserve">Original Rating: </t>
    </r>
    <r>
      <rPr>
        <b/>
        <sz val="11"/>
        <color rgb="FFFF0000"/>
        <rFont val="Calibri"/>
        <family val="2"/>
        <scheme val="minor"/>
      </rPr>
      <t>Not Met</t>
    </r>
    <r>
      <rPr>
        <b/>
        <sz val="11"/>
        <color theme="1"/>
        <rFont val="Calibri"/>
        <family val="2"/>
        <scheme val="minor"/>
      </rPr>
      <t xml:space="preserve">
Original Comments:</t>
    </r>
    <r>
      <rPr>
        <sz val="11"/>
        <color theme="1"/>
        <rFont val="Calibri"/>
        <family val="2"/>
        <scheme val="minor"/>
      </rPr>
      <t xml:space="preserve"> The publisher states that this is not applicable.
//
</t>
    </r>
    <r>
      <rPr>
        <b/>
        <sz val="11"/>
        <color theme="1"/>
        <rFont val="Calibri"/>
        <family val="2"/>
        <scheme val="minor"/>
      </rPr>
      <t xml:space="preserve">Appeal Rating: </t>
    </r>
    <r>
      <rPr>
        <b/>
        <sz val="11"/>
        <color rgb="FF00B050"/>
        <rFont val="Calibri"/>
        <family val="2"/>
        <scheme val="minor"/>
      </rPr>
      <t>Fully Met</t>
    </r>
    <r>
      <rPr>
        <sz val="11"/>
        <color theme="1"/>
        <rFont val="Calibri"/>
        <family val="2"/>
        <scheme val="minor"/>
      </rPr>
      <t xml:space="preserve">
 </t>
    </r>
  </si>
  <si>
    <t>Defining grapheme as a functional correspondence unit or representation of a phoneme.</t>
  </si>
  <si>
    <t>Clear and complete</t>
  </si>
  <si>
    <t>Common orthographic rules and patterns in English, including the six basic syllable types in English spelling.</t>
  </si>
  <si>
    <r>
      <rPr>
        <b/>
        <sz val="11"/>
        <color theme="1"/>
        <rFont val="Calibri"/>
        <family val="2"/>
        <scheme val="minor"/>
      </rPr>
      <t xml:space="preserve">Original Rating: </t>
    </r>
    <r>
      <rPr>
        <b/>
        <sz val="11"/>
        <color rgb="FFFF0000"/>
        <rFont val="Calibri"/>
        <family val="2"/>
        <scheme val="minor"/>
      </rPr>
      <t>Partially Met</t>
    </r>
    <r>
      <rPr>
        <b/>
        <sz val="11"/>
        <color theme="1"/>
        <rFont val="Calibri"/>
        <family val="2"/>
        <scheme val="minor"/>
      </rPr>
      <t xml:space="preserve">
Original Comments: </t>
    </r>
    <r>
      <rPr>
        <sz val="11"/>
        <color theme="1"/>
        <rFont val="Calibri"/>
        <family val="2"/>
        <scheme val="minor"/>
      </rPr>
      <t xml:space="preserve">Syllables are mentioned, but the six syllable are not provided in the course. 
//
</t>
    </r>
    <r>
      <rPr>
        <b/>
        <sz val="11"/>
        <color theme="1"/>
        <rFont val="Calibri"/>
        <family val="2"/>
        <scheme val="minor"/>
      </rPr>
      <t xml:space="preserve">Appeal Rating: </t>
    </r>
    <r>
      <rPr>
        <b/>
        <sz val="11"/>
        <color rgb="FFFF0000"/>
        <rFont val="Calibri"/>
        <family val="2"/>
        <scheme val="minor"/>
      </rPr>
      <t>Partially Met</t>
    </r>
    <r>
      <rPr>
        <b/>
        <sz val="11"/>
        <color theme="1"/>
        <rFont val="Calibri"/>
        <family val="2"/>
        <scheme val="minor"/>
      </rPr>
      <t xml:space="preserve">
Appeal Comments:</t>
    </r>
    <r>
      <rPr>
        <sz val="11"/>
        <color theme="1"/>
        <rFont val="Calibri"/>
        <family val="2"/>
        <scheme val="minor"/>
      </rPr>
      <t xml:space="preserve"> Appeal narrative states that "Teaching orthographic syllable types is not developmentally appropriate for children ages 3-5." No instruction on syllable types is provided  for educators. </t>
    </r>
  </si>
  <si>
    <t>The difference between high frequency and irregular words.</t>
  </si>
  <si>
    <r>
      <rPr>
        <b/>
        <sz val="11"/>
        <rFont val="Calibri"/>
        <family val="2"/>
        <scheme val="minor"/>
      </rPr>
      <t xml:space="preserve">Original Rating: </t>
    </r>
    <r>
      <rPr>
        <b/>
        <sz val="11"/>
        <color rgb="FFFF0000"/>
        <rFont val="Calibri"/>
        <family val="2"/>
        <scheme val="minor"/>
      </rPr>
      <t>Not Met</t>
    </r>
    <r>
      <rPr>
        <b/>
        <sz val="11"/>
        <rFont val="Calibri"/>
        <family val="2"/>
        <scheme val="minor"/>
      </rPr>
      <t xml:space="preserve">
Original Comments: </t>
    </r>
    <r>
      <rPr>
        <sz val="11"/>
        <rFont val="Calibri"/>
        <family val="2"/>
        <scheme val="minor"/>
      </rPr>
      <t xml:space="preserve">The publisher states that this is not applicable.
//
</t>
    </r>
    <r>
      <rPr>
        <b/>
        <sz val="11"/>
        <rFont val="Calibri"/>
        <family val="2"/>
        <scheme val="minor"/>
      </rPr>
      <t xml:space="preserve">Appeal Rating: </t>
    </r>
    <r>
      <rPr>
        <b/>
        <sz val="11"/>
        <color rgb="FFFF0000"/>
        <rFont val="Calibri"/>
        <family val="2"/>
        <scheme val="minor"/>
      </rPr>
      <t>Not Met</t>
    </r>
    <r>
      <rPr>
        <b/>
        <sz val="11"/>
        <rFont val="Calibri"/>
        <family val="2"/>
        <scheme val="minor"/>
      </rPr>
      <t xml:space="preserve">
Appeal Comments:</t>
    </r>
    <r>
      <rPr>
        <sz val="11"/>
        <rFont val="Calibri"/>
        <family val="2"/>
        <scheme val="minor"/>
      </rPr>
      <t xml:space="preserve"> No additional evidence provided on appeal  </t>
    </r>
  </si>
  <si>
    <t>Minimum points needed to pass section L:  16/20</t>
  </si>
  <si>
    <t>Total  earned points for Section L:</t>
  </si>
  <si>
    <t>out of 20</t>
  </si>
  <si>
    <t>Section M: FLUENCY DEVELOPMENT|1 CCR 301-101, 4.02(10) 
At a minimum, the vendor provides evidence that the product provides instruction in:
*gray shaded criterion must be “fully met” in order to receive credit for this section.</t>
  </si>
  <si>
    <t>The role of fluency in word recognition, oral reading, silent reading, comprehension of written discourse and motivation to read. </t>
  </si>
  <si>
    <t>Reading fluency as a stage of normal reading development, as the primary symptom of some reading disorders and as a consequence of practice and instruction. </t>
  </si>
  <si>
    <r>
      <rPr>
        <b/>
        <sz val="11"/>
        <color theme="1"/>
        <rFont val="Calibri"/>
        <family val="2"/>
        <scheme val="minor"/>
      </rPr>
      <t xml:space="preserve">Original Rating: </t>
    </r>
    <r>
      <rPr>
        <b/>
        <sz val="11"/>
        <color rgb="FFFF0000"/>
        <rFont val="Calibri"/>
        <family val="2"/>
        <scheme val="minor"/>
      </rPr>
      <t>Not Met</t>
    </r>
    <r>
      <rPr>
        <b/>
        <sz val="11"/>
        <color theme="1"/>
        <rFont val="Calibri"/>
        <family val="2"/>
        <scheme val="minor"/>
      </rPr>
      <t xml:space="preserve">
Original Comments</t>
    </r>
    <r>
      <rPr>
        <sz val="11"/>
        <color theme="1"/>
        <rFont val="Calibri"/>
        <family val="2"/>
        <scheme val="minor"/>
      </rPr>
      <t xml:space="preserve">: Fluency in oral language is covered, but not fluency in reading.
//
</t>
    </r>
    <r>
      <rPr>
        <b/>
        <sz val="11"/>
        <color theme="1"/>
        <rFont val="Calibri"/>
        <family val="2"/>
        <scheme val="minor"/>
      </rPr>
      <t xml:space="preserve">Appeal Rating: </t>
    </r>
    <r>
      <rPr>
        <b/>
        <sz val="11"/>
        <color rgb="FFFF0000"/>
        <rFont val="Calibri"/>
        <family val="2"/>
        <scheme val="minor"/>
      </rPr>
      <t>Not Met</t>
    </r>
    <r>
      <rPr>
        <b/>
        <sz val="11"/>
        <color theme="1"/>
        <rFont val="Calibri"/>
        <family val="2"/>
        <scheme val="minor"/>
      </rPr>
      <t xml:space="preserve">
Appeal Comments:</t>
    </r>
    <r>
      <rPr>
        <sz val="11"/>
        <color theme="1"/>
        <rFont val="Calibri"/>
        <family val="2"/>
        <scheme val="minor"/>
      </rPr>
      <t xml:space="preserve"> Additional evidence provided does not mention reading fluency. </t>
    </r>
  </si>
  <si>
    <t>Examples of text at a student’s frustration, instructional and independent reading level. 
(Selecting text at an appropriate level of accuracy and difficulty to support students in building fluency.)</t>
  </si>
  <si>
    <r>
      <rPr>
        <b/>
        <sz val="11"/>
        <color theme="1"/>
        <rFont val="Calibri"/>
        <family val="2"/>
        <scheme val="minor"/>
      </rPr>
      <t xml:space="preserve">Original Rating: </t>
    </r>
    <r>
      <rPr>
        <b/>
        <sz val="11"/>
        <color rgb="FFFF0000"/>
        <rFont val="Calibri"/>
        <family val="2"/>
        <scheme val="minor"/>
      </rPr>
      <t>Not Met</t>
    </r>
    <r>
      <rPr>
        <b/>
        <sz val="11"/>
        <color theme="1"/>
        <rFont val="Calibri"/>
        <family val="2"/>
        <scheme val="minor"/>
      </rPr>
      <t xml:space="preserve">
Original Comments:</t>
    </r>
    <r>
      <rPr>
        <sz val="11"/>
        <color theme="1"/>
        <rFont val="Calibri"/>
        <family val="2"/>
        <scheme val="minor"/>
      </rPr>
      <t xml:space="preserve"> Student frustration with language is covered, but not reading.
//
</t>
    </r>
    <r>
      <rPr>
        <b/>
        <sz val="11"/>
        <color theme="1"/>
        <rFont val="Calibri"/>
        <family val="2"/>
        <scheme val="minor"/>
      </rPr>
      <t xml:space="preserve">Appeal Rating: </t>
    </r>
    <r>
      <rPr>
        <b/>
        <sz val="11"/>
        <color rgb="FFFF0000"/>
        <rFont val="Calibri"/>
        <family val="2"/>
        <scheme val="minor"/>
      </rPr>
      <t>Not Met</t>
    </r>
    <r>
      <rPr>
        <b/>
        <sz val="11"/>
        <color theme="1"/>
        <rFont val="Calibri"/>
        <family val="2"/>
        <scheme val="minor"/>
      </rPr>
      <t xml:space="preserve">
Appeal Comments: </t>
    </r>
    <r>
      <rPr>
        <sz val="11"/>
        <color theme="1"/>
        <rFont val="Calibri"/>
        <family val="2"/>
        <scheme val="minor"/>
      </rPr>
      <t xml:space="preserve"> Evidence provided on storybook selection does not relate to reading fluency and text levels (frustration, instructional, independent) for early readers.)</t>
    </r>
  </si>
  <si>
    <t>Sources of activities for building fluency in component reading skills.</t>
  </si>
  <si>
    <r>
      <rPr>
        <b/>
        <sz val="11"/>
        <color theme="1"/>
        <rFont val="Calibri"/>
        <family val="2"/>
        <scheme val="minor"/>
      </rPr>
      <t xml:space="preserve">Original Rating: </t>
    </r>
    <r>
      <rPr>
        <b/>
        <sz val="11"/>
        <color rgb="FFFF0000"/>
        <rFont val="Calibri"/>
        <family val="2"/>
        <scheme val="minor"/>
      </rPr>
      <t>Not Met</t>
    </r>
    <r>
      <rPr>
        <b/>
        <sz val="11"/>
        <color theme="1"/>
        <rFont val="Calibri"/>
        <family val="2"/>
        <scheme val="minor"/>
      </rPr>
      <t xml:space="preserve">
Original Comments:</t>
    </r>
    <r>
      <rPr>
        <sz val="11"/>
        <color theme="1"/>
        <rFont val="Calibri"/>
        <family val="2"/>
        <scheme val="minor"/>
      </rPr>
      <t xml:space="preserve"> Language skills that lead to reading fluency are covered.
//
</t>
    </r>
    <r>
      <rPr>
        <b/>
        <sz val="11"/>
        <color theme="1"/>
        <rFont val="Calibri"/>
        <family val="2"/>
        <scheme val="minor"/>
      </rPr>
      <t xml:space="preserve">Appeal Rating: </t>
    </r>
    <r>
      <rPr>
        <b/>
        <sz val="11"/>
        <color rgb="FFFF0000"/>
        <rFont val="Calibri"/>
        <family val="2"/>
        <scheme val="minor"/>
      </rPr>
      <t>Not Met</t>
    </r>
    <r>
      <rPr>
        <b/>
        <sz val="11"/>
        <color theme="1"/>
        <rFont val="Calibri"/>
        <family val="2"/>
        <scheme val="minor"/>
      </rPr>
      <t xml:space="preserve">
Appeal Comments:</t>
    </r>
    <r>
      <rPr>
        <sz val="11"/>
        <color theme="1"/>
        <rFont val="Calibri"/>
        <family val="2"/>
        <scheme val="minor"/>
      </rPr>
      <t xml:space="preserve"> Letter-name fluency and letter-sound fluency are mentioned within the content; however, no sources of activities to build fluency in these areas are included. </t>
    </r>
  </si>
  <si>
    <t>Instructional activities and approaches that are most likely to improve fluency outcomes. </t>
  </si>
  <si>
    <r>
      <rPr>
        <b/>
        <sz val="11"/>
        <color theme="1"/>
        <rFont val="Calibri"/>
        <family val="2"/>
        <scheme val="minor"/>
      </rPr>
      <t xml:space="preserve">Original Rating: </t>
    </r>
    <r>
      <rPr>
        <b/>
        <sz val="11"/>
        <color rgb="FFFF0000"/>
        <rFont val="Calibri"/>
        <family val="2"/>
        <scheme val="minor"/>
      </rPr>
      <t>Not Met</t>
    </r>
    <r>
      <rPr>
        <b/>
        <sz val="11"/>
        <color theme="1"/>
        <rFont val="Calibri"/>
        <family val="2"/>
        <scheme val="minor"/>
      </rPr>
      <t xml:space="preserve">
Original Comments: </t>
    </r>
    <r>
      <rPr>
        <sz val="11"/>
        <color theme="1"/>
        <rFont val="Calibri"/>
        <family val="2"/>
        <scheme val="minor"/>
      </rPr>
      <t xml:space="preserve">Related to oral language
//
</t>
    </r>
    <r>
      <rPr>
        <b/>
        <sz val="11"/>
        <color theme="1"/>
        <rFont val="Calibri"/>
        <family val="2"/>
        <scheme val="minor"/>
      </rPr>
      <t xml:space="preserve">Appeal Rating: </t>
    </r>
    <r>
      <rPr>
        <b/>
        <sz val="11"/>
        <color rgb="FFFF0000"/>
        <rFont val="Calibri"/>
        <family val="2"/>
        <scheme val="minor"/>
      </rPr>
      <t>Not Met</t>
    </r>
    <r>
      <rPr>
        <b/>
        <sz val="11"/>
        <color theme="1"/>
        <rFont val="Calibri"/>
        <family val="2"/>
        <scheme val="minor"/>
      </rPr>
      <t xml:space="preserve">
Appeal Comments</t>
    </r>
    <r>
      <rPr>
        <sz val="11"/>
        <color theme="1"/>
        <rFont val="Calibri"/>
        <family val="2"/>
        <scheme val="minor"/>
      </rPr>
      <t>: Activities and approaches specifically related to fluency outcomes not found.</t>
    </r>
  </si>
  <si>
    <t>Techniques to enhance a student’s motivation to read. </t>
  </si>
  <si>
    <t>Appropriate uses of assistive technology for students with serious limitations in reading fluency.</t>
  </si>
  <si>
    <r>
      <rPr>
        <b/>
        <sz val="11"/>
        <color theme="1"/>
        <rFont val="Calibri"/>
        <family val="2"/>
        <scheme val="minor"/>
      </rPr>
      <t xml:space="preserve">Original Rating: </t>
    </r>
    <r>
      <rPr>
        <b/>
        <sz val="11"/>
        <color rgb="FFFF0000"/>
        <rFont val="Calibri"/>
        <family val="2"/>
        <scheme val="minor"/>
      </rPr>
      <t>Not Met</t>
    </r>
    <r>
      <rPr>
        <b/>
        <sz val="11"/>
        <color theme="1"/>
        <rFont val="Calibri"/>
        <family val="2"/>
        <scheme val="minor"/>
      </rPr>
      <t xml:space="preserve">
Original Comments</t>
    </r>
    <r>
      <rPr>
        <sz val="11"/>
        <color theme="1"/>
        <rFont val="Calibri"/>
        <family val="2"/>
        <scheme val="minor"/>
      </rPr>
      <t xml:space="preserve">: NA According to submission
//
</t>
    </r>
    <r>
      <rPr>
        <b/>
        <sz val="11"/>
        <color theme="1"/>
        <rFont val="Calibri"/>
        <family val="2"/>
        <scheme val="minor"/>
      </rPr>
      <t xml:space="preserve">Appeal Rating: </t>
    </r>
    <r>
      <rPr>
        <b/>
        <sz val="11"/>
        <color rgb="FFFF0000"/>
        <rFont val="Calibri"/>
        <family val="2"/>
        <scheme val="minor"/>
      </rPr>
      <t>Not Met</t>
    </r>
    <r>
      <rPr>
        <b/>
        <sz val="11"/>
        <color theme="1"/>
        <rFont val="Calibri"/>
        <family val="2"/>
        <scheme val="minor"/>
      </rPr>
      <t xml:space="preserve">
Appeal Comments:</t>
    </r>
    <r>
      <rPr>
        <sz val="11"/>
        <color theme="1"/>
        <rFont val="Calibri"/>
        <family val="2"/>
        <scheme val="minor"/>
      </rPr>
      <t xml:space="preserve"> No evidence found</t>
    </r>
  </si>
  <si>
    <t>The relationship between accuracy and reading fluency. </t>
  </si>
  <si>
    <r>
      <rPr>
        <b/>
        <sz val="11"/>
        <color theme="1"/>
        <rFont val="Calibri"/>
        <family val="2"/>
        <scheme val="minor"/>
      </rPr>
      <t xml:space="preserve">Original Rating: </t>
    </r>
    <r>
      <rPr>
        <b/>
        <sz val="11"/>
        <color rgb="FFFF0000"/>
        <rFont val="Calibri"/>
        <family val="2"/>
        <scheme val="minor"/>
      </rPr>
      <t>Not Met</t>
    </r>
    <r>
      <rPr>
        <b/>
        <sz val="11"/>
        <color theme="1"/>
        <rFont val="Calibri"/>
        <family val="2"/>
        <scheme val="minor"/>
      </rPr>
      <t xml:space="preserve">
Original Comments:</t>
    </r>
    <r>
      <rPr>
        <sz val="11"/>
        <color theme="1"/>
        <rFont val="Calibri"/>
        <family val="2"/>
        <scheme val="minor"/>
      </rPr>
      <t xml:space="preserve"> Language fluency, but not reading fluency
//
</t>
    </r>
    <r>
      <rPr>
        <b/>
        <sz val="11"/>
        <color theme="1"/>
        <rFont val="Calibri"/>
        <family val="2"/>
        <scheme val="minor"/>
      </rPr>
      <t xml:space="preserve">Appeal Rating: </t>
    </r>
    <r>
      <rPr>
        <b/>
        <sz val="11"/>
        <color rgb="FFFF0000"/>
        <rFont val="Calibri"/>
        <family val="2"/>
        <scheme val="minor"/>
      </rPr>
      <t>Not Met</t>
    </r>
    <r>
      <rPr>
        <b/>
        <sz val="11"/>
        <color theme="1"/>
        <rFont val="Calibri"/>
        <family val="2"/>
        <scheme val="minor"/>
      </rPr>
      <t xml:space="preserve">
Appeal Comments:</t>
    </r>
    <r>
      <rPr>
        <sz val="11"/>
        <color theme="1"/>
        <rFont val="Calibri"/>
        <family val="2"/>
        <scheme val="minor"/>
      </rPr>
      <t xml:space="preserve"> Evidence provided is not adequate for educators to understand the important relationship between accuracy and reading fluency. </t>
    </r>
  </si>
  <si>
    <t>Scientifically and evidence-based instructional strategies and techniques for teaching fluency to English Learners.</t>
  </si>
  <si>
    <r>
      <rPr>
        <b/>
        <sz val="11"/>
        <color theme="1"/>
        <rFont val="Calibri"/>
        <family val="2"/>
        <scheme val="minor"/>
      </rPr>
      <t xml:space="preserve">Original Rating: </t>
    </r>
    <r>
      <rPr>
        <b/>
        <sz val="11"/>
        <color rgb="FFFF0000"/>
        <rFont val="Calibri"/>
        <family val="2"/>
        <scheme val="minor"/>
      </rPr>
      <t>Not Met</t>
    </r>
    <r>
      <rPr>
        <b/>
        <sz val="11"/>
        <color theme="1"/>
        <rFont val="Calibri"/>
        <family val="2"/>
        <scheme val="minor"/>
      </rPr>
      <t xml:space="preserve">
Original Comments:</t>
    </r>
    <r>
      <rPr>
        <sz val="11"/>
        <color theme="1"/>
        <rFont val="Calibri"/>
        <family val="2"/>
        <scheme val="minor"/>
      </rPr>
      <t xml:space="preserve"> NA according to submission
//
</t>
    </r>
    <r>
      <rPr>
        <b/>
        <sz val="11"/>
        <color theme="1"/>
        <rFont val="Calibri"/>
        <family val="2"/>
        <scheme val="minor"/>
      </rPr>
      <t xml:space="preserve">Appeal Rating: </t>
    </r>
    <r>
      <rPr>
        <b/>
        <sz val="11"/>
        <color rgb="FFFF0000"/>
        <rFont val="Calibri"/>
        <family val="2"/>
        <scheme val="minor"/>
      </rPr>
      <t>Not Met</t>
    </r>
    <r>
      <rPr>
        <b/>
        <sz val="11"/>
        <color theme="1"/>
        <rFont val="Calibri"/>
        <family val="2"/>
        <scheme val="minor"/>
      </rPr>
      <t xml:space="preserve">
Appeal Comments</t>
    </r>
    <r>
      <rPr>
        <sz val="11"/>
        <color theme="1"/>
        <rFont val="Calibri"/>
        <family val="2"/>
        <scheme val="minor"/>
      </rPr>
      <t>: Content does not include information on needs of English learners</t>
    </r>
  </si>
  <si>
    <t>Minimum points needed to pass section M:  14/18</t>
  </si>
  <si>
    <t>Total  earned points for Section M:</t>
  </si>
  <si>
    <t xml:space="preserve">Section N: VOCABULARY DEVELOPMENT|1 CCR 301-101, 4.02(11) 
At a minimum, the vendor provides evidence that the product provides instruction in:
*gray shaded criterion must be “fully met” in order to receive credit for this section.
</t>
  </si>
  <si>
    <t>The role of vocabulary development and vocabulary knowledge in comprehension. </t>
  </si>
  <si>
    <t>Detailed in U2S4</t>
  </si>
  <si>
    <t>The role and characteristics of direct and indirect (contextual) methods of vocabulary instruction.</t>
  </si>
  <si>
    <t>Many examples</t>
  </si>
  <si>
    <t>Varied techniques for vocabulary instruction before, during and after reading. </t>
  </si>
  <si>
    <t>Thorough examples</t>
  </si>
  <si>
    <t>The multifaceted nature of word knowledge.</t>
  </si>
  <si>
    <t>covered in U2 S6</t>
  </si>
  <si>
    <t>The sources of wide differences in students’ vocabularies. </t>
  </si>
  <si>
    <t>Principles of evidence-based instructional design to teach vocabulary to English Learners.</t>
  </si>
  <si>
    <r>
      <rPr>
        <b/>
        <sz val="11"/>
        <color theme="1"/>
        <rFont val="Calibri"/>
        <family val="2"/>
        <scheme val="minor"/>
      </rPr>
      <t xml:space="preserve">Original Rating: </t>
    </r>
    <r>
      <rPr>
        <b/>
        <sz val="11"/>
        <color rgb="FFFF0000"/>
        <rFont val="Calibri"/>
        <family val="2"/>
        <scheme val="minor"/>
      </rPr>
      <t>Not Met</t>
    </r>
    <r>
      <rPr>
        <b/>
        <sz val="11"/>
        <color theme="1"/>
        <rFont val="Calibri"/>
        <family val="2"/>
        <scheme val="minor"/>
      </rPr>
      <t xml:space="preserve">
Original Comments:</t>
    </r>
    <r>
      <rPr>
        <sz val="11"/>
        <color theme="1"/>
        <rFont val="Calibri"/>
        <family val="2"/>
        <scheme val="minor"/>
      </rPr>
      <t xml:space="preserve"> Publisher states this is not applicable. 
//
</t>
    </r>
    <r>
      <rPr>
        <b/>
        <sz val="11"/>
        <color theme="1"/>
        <rFont val="Calibri"/>
        <family val="2"/>
        <scheme val="minor"/>
      </rPr>
      <t xml:space="preserve">Appeal Rating: </t>
    </r>
    <r>
      <rPr>
        <b/>
        <sz val="11"/>
        <color rgb="FFFF0000"/>
        <rFont val="Calibri"/>
        <family val="2"/>
        <scheme val="minor"/>
      </rPr>
      <t>Not Met</t>
    </r>
    <r>
      <rPr>
        <b/>
        <sz val="11"/>
        <color theme="1"/>
        <rFont val="Calibri"/>
        <family val="2"/>
        <scheme val="minor"/>
      </rPr>
      <t xml:space="preserve">
Appeal Comments:</t>
    </r>
    <r>
      <rPr>
        <sz val="11"/>
        <color theme="1"/>
        <rFont val="Calibri"/>
        <family val="2"/>
        <scheme val="minor"/>
      </rPr>
      <t xml:space="preserve"> Appeal narrative points to evidence of a vocabulary routine that is appropriate for English language learners. The content presented is the vocabulary teaching routine for all students and does not specifically state this or considerations for English learners.  </t>
    </r>
  </si>
  <si>
    <t>Scientifically and evidence-based strategies, scaffolds, and differentiation for teaching vocabulary skills to English Learners</t>
  </si>
  <si>
    <r>
      <rPr>
        <b/>
        <sz val="11"/>
        <color theme="1"/>
        <rFont val="Calibri"/>
        <family val="2"/>
        <scheme val="minor"/>
      </rPr>
      <t xml:space="preserve">Original Rating: </t>
    </r>
    <r>
      <rPr>
        <b/>
        <sz val="11"/>
        <color rgb="FFFF0000"/>
        <rFont val="Calibri"/>
        <family val="2"/>
        <scheme val="minor"/>
      </rPr>
      <t>Not Met</t>
    </r>
    <r>
      <rPr>
        <b/>
        <sz val="11"/>
        <color theme="1"/>
        <rFont val="Calibri"/>
        <family val="2"/>
        <scheme val="minor"/>
      </rPr>
      <t xml:space="preserve">
Original Comments:</t>
    </r>
    <r>
      <rPr>
        <sz val="11"/>
        <color theme="1"/>
        <rFont val="Calibri"/>
        <family val="2"/>
        <scheme val="minor"/>
      </rPr>
      <t xml:space="preserve"> Publisher states this is not applicable 
//
</t>
    </r>
    <r>
      <rPr>
        <b/>
        <sz val="11"/>
        <color theme="1"/>
        <rFont val="Calibri"/>
        <family val="2"/>
        <scheme val="minor"/>
      </rPr>
      <t xml:space="preserve">Appeal Rating: </t>
    </r>
    <r>
      <rPr>
        <b/>
        <sz val="11"/>
        <color rgb="FFFF0000"/>
        <rFont val="Calibri"/>
        <family val="2"/>
        <scheme val="minor"/>
      </rPr>
      <t>Not Met</t>
    </r>
    <r>
      <rPr>
        <b/>
        <sz val="11"/>
        <color theme="1"/>
        <rFont val="Calibri"/>
        <family val="2"/>
        <scheme val="minor"/>
      </rPr>
      <t xml:space="preserve">
Appeal Comments: </t>
    </r>
    <r>
      <rPr>
        <sz val="11"/>
        <color theme="1"/>
        <rFont val="Calibri"/>
        <family val="2"/>
        <scheme val="minor"/>
      </rPr>
      <t>Content does not address scientifically and evidence-based strategies, scaffolds, and differentiation for teaching
vocabulary skills to English Learners.</t>
    </r>
  </si>
  <si>
    <t>STRUCTURE OF LANGUAGE - Semantics|1 CCR 301-101, 4.02(6) </t>
  </si>
  <si>
    <t>Examples of meaningful word relationships or semantic organization.</t>
  </si>
  <si>
    <t>STRUCTURE OF LANGUAGE - Morphology|1 CCR 301-101, 4.02(6) </t>
  </si>
  <si>
    <t>Common morphemes in English, including Anglo Saxon compounds, inflectional suffixes, and derivational suffixes; Latin-based prefixes, roots and derivational suffixes; and Greek-based combining forms.</t>
  </si>
  <si>
    <r>
      <t>Minimum points needed to pass section N: </t>
    </r>
    <r>
      <rPr>
        <b/>
        <sz val="12"/>
        <rFont val="Calibri"/>
        <family val="2"/>
        <scheme val="minor"/>
      </rPr>
      <t xml:space="preserve"> 14/18</t>
    </r>
  </si>
  <si>
    <t>Total  earned points for Section N:</t>
  </si>
  <si>
    <t>Section O: TEXT COMPREHENSION DEVELOPMENT|1 CCR 301-101, 4.02(12) 
At a minimum, the vendor provides evidence that the product provides instruction in:
*gray shaded criterion must be “fully met” in order to receive credit for this section.</t>
  </si>
  <si>
    <t>Teaching strategies that are appropriate before, during and after reading and that promote reflective reading. </t>
  </si>
  <si>
    <t xml:space="preserve">Very detailed section </t>
  </si>
  <si>
    <t>The characteristics of major text genres. </t>
  </si>
  <si>
    <t>Genres relevant to early childhood clearly explained</t>
  </si>
  <si>
    <t>The similarities and differences between written composition and text comprehension, and the usefulness of writing in building comprehension.</t>
  </si>
  <si>
    <r>
      <rPr>
        <b/>
        <sz val="11"/>
        <color theme="1"/>
        <rFont val="Calibri"/>
        <family val="2"/>
        <scheme val="minor"/>
      </rPr>
      <t xml:space="preserve">Original Rating: </t>
    </r>
    <r>
      <rPr>
        <b/>
        <sz val="11"/>
        <color rgb="FFFF0000"/>
        <rFont val="Calibri"/>
        <family val="2"/>
        <scheme val="minor"/>
      </rPr>
      <t>Partially Met</t>
    </r>
    <r>
      <rPr>
        <b/>
        <sz val="11"/>
        <color theme="1"/>
        <rFont val="Calibri"/>
        <family val="2"/>
        <scheme val="minor"/>
      </rPr>
      <t xml:space="preserve">
Original Comments:</t>
    </r>
    <r>
      <rPr>
        <sz val="11"/>
        <color theme="1"/>
        <rFont val="Calibri"/>
        <family val="2"/>
        <scheme val="minor"/>
      </rPr>
      <t xml:space="preserve"> writing and it's relationship to literacy is clear, the usefulness of writing in building comprehension is not explicit in this content. 
//
</t>
    </r>
    <r>
      <rPr>
        <b/>
        <sz val="11"/>
        <color theme="1"/>
        <rFont val="Calibri"/>
        <family val="2"/>
        <scheme val="minor"/>
      </rPr>
      <t xml:space="preserve">Appeal Rating: </t>
    </r>
    <r>
      <rPr>
        <b/>
        <sz val="11"/>
        <color rgb="FFFF0000"/>
        <rFont val="Calibri"/>
        <family val="2"/>
        <scheme val="minor"/>
      </rPr>
      <t>Partially Met</t>
    </r>
    <r>
      <rPr>
        <b/>
        <sz val="11"/>
        <color theme="1"/>
        <rFont val="Calibri"/>
        <family val="2"/>
        <scheme val="minor"/>
      </rPr>
      <t xml:space="preserve">
Appeal Comments: </t>
    </r>
    <r>
      <rPr>
        <sz val="11"/>
        <color theme="1"/>
        <rFont val="Calibri"/>
        <family val="2"/>
        <scheme val="minor"/>
      </rPr>
      <t xml:space="preserve">No additional evidence connecting writing to comprehension found </t>
    </r>
  </si>
  <si>
    <t>The phrases, clauses, sentences, paragraphs and “academic language” that could be a source of miscomprehension. </t>
  </si>
  <si>
    <r>
      <rPr>
        <b/>
        <sz val="11"/>
        <color theme="1"/>
        <rFont val="Calibri"/>
        <family val="2"/>
        <scheme val="minor"/>
      </rPr>
      <t xml:space="preserve">Original Rating: </t>
    </r>
    <r>
      <rPr>
        <b/>
        <sz val="11"/>
        <color rgb="FFFF0000"/>
        <rFont val="Calibri"/>
        <family val="2"/>
        <scheme val="minor"/>
      </rPr>
      <t>Partially Met</t>
    </r>
    <r>
      <rPr>
        <b/>
        <sz val="11"/>
        <color theme="1"/>
        <rFont val="Calibri"/>
        <family val="2"/>
        <scheme val="minor"/>
      </rPr>
      <t xml:space="preserve">
Original Comments:</t>
    </r>
    <r>
      <rPr>
        <sz val="11"/>
        <color theme="1"/>
        <rFont val="Calibri"/>
        <family val="2"/>
        <scheme val="minor"/>
      </rPr>
      <t xml:space="preserve"> types are defined, but not clear how they could be a source of misconception
//
</t>
    </r>
    <r>
      <rPr>
        <b/>
        <sz val="11"/>
        <color theme="1"/>
        <rFont val="Calibri"/>
        <family val="2"/>
        <scheme val="minor"/>
      </rPr>
      <t xml:space="preserve">Appeal Rating: </t>
    </r>
    <r>
      <rPr>
        <b/>
        <sz val="11"/>
        <color rgb="FFFF0000"/>
        <rFont val="Calibri"/>
        <family val="2"/>
        <scheme val="minor"/>
      </rPr>
      <t>Partially Met</t>
    </r>
    <r>
      <rPr>
        <b/>
        <sz val="11"/>
        <color theme="1"/>
        <rFont val="Calibri"/>
        <family val="2"/>
        <scheme val="minor"/>
      </rPr>
      <t xml:space="preserve">
Appeal Comments:</t>
    </r>
    <r>
      <rPr>
        <sz val="11"/>
        <color theme="1"/>
        <rFont val="Calibri"/>
        <family val="2"/>
        <scheme val="minor"/>
      </rPr>
      <t xml:space="preserve"> No additional evidence found</t>
    </r>
  </si>
  <si>
    <t>Levels of comprehension including the surface code, text base and mental model (situation model). </t>
  </si>
  <si>
    <r>
      <rPr>
        <b/>
        <sz val="11"/>
        <color theme="1"/>
        <rFont val="Calibri"/>
        <family val="2"/>
        <scheme val="minor"/>
      </rPr>
      <t xml:space="preserve">Original Rating: </t>
    </r>
    <r>
      <rPr>
        <b/>
        <sz val="11"/>
        <color rgb="FFFF0000"/>
        <rFont val="Calibri"/>
        <family val="2"/>
        <scheme val="minor"/>
      </rPr>
      <t>Not Met</t>
    </r>
    <r>
      <rPr>
        <b/>
        <sz val="11"/>
        <color theme="1"/>
        <rFont val="Calibri"/>
        <family val="2"/>
        <scheme val="minor"/>
      </rPr>
      <t xml:space="preserve">
Original Comments:</t>
    </r>
    <r>
      <rPr>
        <sz val="11"/>
        <color theme="1"/>
        <rFont val="Calibri"/>
        <family val="2"/>
        <scheme val="minor"/>
      </rPr>
      <t xml:space="preserve"> Publisher states this is not applicable. 
//
</t>
    </r>
    <r>
      <rPr>
        <b/>
        <sz val="11"/>
        <color theme="1"/>
        <rFont val="Calibri"/>
        <family val="2"/>
        <scheme val="minor"/>
      </rPr>
      <t xml:space="preserve">Appeal Rating: </t>
    </r>
    <r>
      <rPr>
        <b/>
        <sz val="11"/>
        <color rgb="FFFF0000"/>
        <rFont val="Calibri"/>
        <family val="2"/>
        <scheme val="minor"/>
      </rPr>
      <t>Not Met</t>
    </r>
    <r>
      <rPr>
        <b/>
        <sz val="11"/>
        <color theme="1"/>
        <rFont val="Calibri"/>
        <family val="2"/>
        <scheme val="minor"/>
      </rPr>
      <t xml:space="preserve">
Appeal Comments</t>
    </r>
    <r>
      <rPr>
        <sz val="11"/>
        <color theme="1"/>
        <rFont val="Calibri"/>
        <family val="2"/>
        <scheme val="minor"/>
      </rPr>
      <t xml:space="preserve">: Surface code, text base, and mental model not defined or discussed. </t>
    </r>
  </si>
  <si>
    <t>Factors that contribute to deep comprehension, including background knowledge, vocabulary, verbal reasoning ability, knowledge of literary structures and conventions, and use of skills and strategies for close reading of text. </t>
  </si>
  <si>
    <t xml:space="preserve">Related to oral language development covered, close reading through teacher read aloud is covered, but not student close reading. </t>
  </si>
  <si>
    <t xml:space="preserve">
Principles of evidence-based instructional practices to support with developing comprehension skills in English Learners.
</t>
  </si>
  <si>
    <r>
      <rPr>
        <b/>
        <sz val="11"/>
        <color theme="1"/>
        <rFont val="Calibri"/>
        <family val="2"/>
        <scheme val="minor"/>
      </rPr>
      <t xml:space="preserve">Original Rating: </t>
    </r>
    <r>
      <rPr>
        <b/>
        <sz val="11"/>
        <color rgb="FFFF0000"/>
        <rFont val="Calibri"/>
        <family val="2"/>
        <scheme val="minor"/>
      </rPr>
      <t>Not Met</t>
    </r>
    <r>
      <rPr>
        <b/>
        <sz val="11"/>
        <color theme="1"/>
        <rFont val="Calibri"/>
        <family val="2"/>
        <scheme val="minor"/>
      </rPr>
      <t xml:space="preserve">
Original Comments:</t>
    </r>
    <r>
      <rPr>
        <sz val="11"/>
        <color theme="1"/>
        <rFont val="Calibri"/>
        <family val="2"/>
        <scheme val="minor"/>
      </rPr>
      <t xml:space="preserve"> Publisher states this is not applicable. 
//
</t>
    </r>
    <r>
      <rPr>
        <b/>
        <sz val="11"/>
        <color theme="1"/>
        <rFont val="Calibri"/>
        <family val="2"/>
        <scheme val="minor"/>
      </rPr>
      <t>Appeal Rating:</t>
    </r>
    <r>
      <rPr>
        <b/>
        <sz val="11"/>
        <color rgb="FFFF0000"/>
        <rFont val="Calibri"/>
        <family val="2"/>
        <scheme val="minor"/>
      </rPr>
      <t xml:space="preserve"> Not Met</t>
    </r>
    <r>
      <rPr>
        <b/>
        <sz val="11"/>
        <color theme="1"/>
        <rFont val="Calibri"/>
        <family val="2"/>
        <scheme val="minor"/>
      </rPr>
      <t xml:space="preserve">
Appeal Comments:</t>
    </r>
    <r>
      <rPr>
        <sz val="11"/>
        <color theme="1"/>
        <rFont val="Calibri"/>
        <family val="2"/>
        <scheme val="minor"/>
      </rPr>
      <t xml:space="preserve"> Content does not address principles of effective component instruction to teach comprehension to English Learners.</t>
    </r>
  </si>
  <si>
    <t>Scientifically and evidence-based strategies, scaffolds, and differentiation for teaching reading comprehension skills to English Learners.</t>
  </si>
  <si>
    <r>
      <rPr>
        <b/>
        <sz val="11"/>
        <color theme="1"/>
        <rFont val="Calibri"/>
        <family val="2"/>
        <scheme val="minor"/>
      </rPr>
      <t xml:space="preserve">Original Rating: </t>
    </r>
    <r>
      <rPr>
        <b/>
        <sz val="11"/>
        <color rgb="FFFF0000"/>
        <rFont val="Calibri"/>
        <family val="2"/>
        <scheme val="minor"/>
      </rPr>
      <t>Not Met</t>
    </r>
    <r>
      <rPr>
        <b/>
        <sz val="11"/>
        <color theme="1"/>
        <rFont val="Calibri"/>
        <family val="2"/>
        <scheme val="minor"/>
      </rPr>
      <t xml:space="preserve">
Original Comments:</t>
    </r>
    <r>
      <rPr>
        <sz val="11"/>
        <color theme="1"/>
        <rFont val="Calibri"/>
        <family val="2"/>
        <scheme val="minor"/>
      </rPr>
      <t xml:space="preserve"> Publisher states this is not applicable. 
//
</t>
    </r>
    <r>
      <rPr>
        <b/>
        <sz val="11"/>
        <color theme="1"/>
        <rFont val="Calibri"/>
        <family val="2"/>
        <scheme val="minor"/>
      </rPr>
      <t xml:space="preserve">Appeal Rating: </t>
    </r>
    <r>
      <rPr>
        <b/>
        <sz val="11"/>
        <color rgb="FFFF0000"/>
        <rFont val="Calibri"/>
        <family val="2"/>
        <scheme val="minor"/>
      </rPr>
      <t>Not Met</t>
    </r>
    <r>
      <rPr>
        <b/>
        <sz val="11"/>
        <color theme="1"/>
        <rFont val="Calibri"/>
        <family val="2"/>
        <scheme val="minor"/>
      </rPr>
      <t xml:space="preserve">
Appeal Comments:</t>
    </r>
    <r>
      <rPr>
        <sz val="11"/>
        <color theme="1"/>
        <rFont val="Calibri"/>
        <family val="2"/>
        <scheme val="minor"/>
      </rPr>
      <t xml:space="preserve"> Content does not address scientifically and evidence-based strategies, scaffolds, and differentiation for teaching
reading comprehension skills to English Learners.</t>
    </r>
  </si>
  <si>
    <t>Minimum points needed to pass section O: 12/16</t>
  </si>
  <si>
    <t>Total  earned points for Section O:</t>
  </si>
  <si>
    <t>Section P: STRUCTURE OF LANGUAGE - Additional|1 CCR 301-101, 4.02(6) 
At a minimum, the vendor provides evidence that the product provides instruction in:
*gray shaded criterion must be “fully met” in order to receive credit for this section.</t>
  </si>
  <si>
    <t>Syntax</t>
  </si>
  <si>
    <t>Defining and distinguishing among phrases, dependent clauses, and independent clauses in sentence structure. </t>
  </si>
  <si>
    <r>
      <rPr>
        <b/>
        <sz val="11"/>
        <color theme="1"/>
        <rFont val="Calibri"/>
        <family val="2"/>
        <scheme val="minor"/>
      </rPr>
      <t xml:space="preserve">Original Rating: </t>
    </r>
    <r>
      <rPr>
        <b/>
        <sz val="11"/>
        <color rgb="FFFF0000"/>
        <rFont val="Calibri"/>
        <family val="2"/>
        <scheme val="minor"/>
      </rPr>
      <t>Partially Met</t>
    </r>
    <r>
      <rPr>
        <b/>
        <sz val="11"/>
        <color theme="1"/>
        <rFont val="Calibri"/>
        <family val="2"/>
        <scheme val="minor"/>
      </rPr>
      <t xml:space="preserve">
Original Comments: </t>
    </r>
    <r>
      <rPr>
        <sz val="11"/>
        <color theme="1"/>
        <rFont val="Calibri"/>
        <family val="2"/>
        <scheme val="minor"/>
      </rPr>
      <t xml:space="preserve">Clauses are mentioned on p. 54 in the program, but clauses are not defined.
//
</t>
    </r>
    <r>
      <rPr>
        <b/>
        <sz val="11"/>
        <color theme="1"/>
        <rFont val="Calibri"/>
        <family val="2"/>
        <scheme val="minor"/>
      </rPr>
      <t xml:space="preserve">Appeal Rating: </t>
    </r>
    <r>
      <rPr>
        <b/>
        <sz val="11"/>
        <color rgb="FFFF0000"/>
        <rFont val="Calibri"/>
        <family val="2"/>
        <scheme val="minor"/>
      </rPr>
      <t>Partially Met</t>
    </r>
    <r>
      <rPr>
        <b/>
        <sz val="11"/>
        <color theme="1"/>
        <rFont val="Calibri"/>
        <family val="2"/>
        <scheme val="minor"/>
      </rPr>
      <t xml:space="preserve">
Appeal Comments</t>
    </r>
    <r>
      <rPr>
        <sz val="11"/>
        <color theme="1"/>
        <rFont val="Calibri"/>
        <family val="2"/>
        <scheme val="minor"/>
      </rPr>
      <t>: No new evidence provided</t>
    </r>
  </si>
  <si>
    <t>The parts of speech and grammatical role of a word in a sentence.</t>
  </si>
  <si>
    <r>
      <rPr>
        <b/>
        <sz val="11"/>
        <color theme="1"/>
        <rFont val="Calibri"/>
        <family val="2"/>
        <scheme val="minor"/>
      </rPr>
      <t xml:space="preserve">Original Rating: </t>
    </r>
    <r>
      <rPr>
        <b/>
        <sz val="11"/>
        <color rgb="FFFF0000"/>
        <rFont val="Calibri"/>
        <family val="2"/>
        <scheme val="minor"/>
      </rPr>
      <t>Partially Met</t>
    </r>
    <r>
      <rPr>
        <b/>
        <sz val="11"/>
        <color theme="1"/>
        <rFont val="Calibri"/>
        <family val="2"/>
        <scheme val="minor"/>
      </rPr>
      <t xml:space="preserve">
Original Comments:</t>
    </r>
    <r>
      <rPr>
        <sz val="11"/>
        <color theme="1"/>
        <rFont val="Calibri"/>
        <family val="2"/>
        <scheme val="minor"/>
      </rPr>
      <t xml:space="preserve"> Parts of speech are mentioned on p. 50 in relation to morphemes, but they are not explained. 
//
</t>
    </r>
    <r>
      <rPr>
        <b/>
        <sz val="11"/>
        <color theme="1"/>
        <rFont val="Calibri"/>
        <family val="2"/>
        <scheme val="minor"/>
      </rPr>
      <t xml:space="preserve">Appeal Rating: </t>
    </r>
    <r>
      <rPr>
        <b/>
        <sz val="11"/>
        <color rgb="FF00B050"/>
        <rFont val="Calibri"/>
        <family val="2"/>
        <scheme val="minor"/>
      </rPr>
      <t>Fully Met</t>
    </r>
  </si>
  <si>
    <t>Scientifically and evidence-based strategies, scaffolds and differentation for teaching syntax to English Learners.</t>
  </si>
  <si>
    <r>
      <rPr>
        <b/>
        <sz val="11"/>
        <color theme="1"/>
        <rFont val="Calibri"/>
        <family val="2"/>
        <scheme val="minor"/>
      </rPr>
      <t xml:space="preserve">Original Rating: </t>
    </r>
    <r>
      <rPr>
        <b/>
        <sz val="11"/>
        <color rgb="FFFF0000"/>
        <rFont val="Calibri"/>
        <family val="2"/>
        <scheme val="minor"/>
      </rPr>
      <t>Not Met</t>
    </r>
    <r>
      <rPr>
        <b/>
        <sz val="11"/>
        <color theme="1"/>
        <rFont val="Calibri"/>
        <family val="2"/>
        <scheme val="minor"/>
      </rPr>
      <t xml:space="preserve">
Original Comments:</t>
    </r>
    <r>
      <rPr>
        <sz val="11"/>
        <color theme="1"/>
        <rFont val="Calibri"/>
        <family val="2"/>
        <scheme val="minor"/>
      </rPr>
      <t xml:space="preserve"> Publisher states this is not applicable. 
//
</t>
    </r>
    <r>
      <rPr>
        <b/>
        <sz val="11"/>
        <color theme="1"/>
        <rFont val="Calibri"/>
        <family val="2"/>
        <scheme val="minor"/>
      </rPr>
      <t xml:space="preserve">Appeal Rating: </t>
    </r>
    <r>
      <rPr>
        <b/>
        <sz val="11"/>
        <color rgb="FFFF0000"/>
        <rFont val="Calibri"/>
        <family val="2"/>
        <scheme val="minor"/>
      </rPr>
      <t>Not Met</t>
    </r>
    <r>
      <rPr>
        <b/>
        <sz val="11"/>
        <color theme="1"/>
        <rFont val="Calibri"/>
        <family val="2"/>
        <scheme val="minor"/>
      </rPr>
      <t xml:space="preserve">
Appeal Comments:</t>
    </r>
    <r>
      <rPr>
        <sz val="11"/>
        <color theme="1"/>
        <rFont val="Calibri"/>
        <family val="2"/>
        <scheme val="minor"/>
      </rPr>
      <t xml:space="preserve"> Content does not address scientifically and evidence-based strageies, scaffolds and differentuation for teaching syntax to English learners. Appropraite instruction for all learners is provided, but connections need to be made to educators on considerations and supports for English learners specifically. </t>
    </r>
  </si>
  <si>
    <t>Discourse Organization</t>
  </si>
  <si>
    <t>The major differences between narrative and expository discourse. </t>
  </si>
  <si>
    <r>
      <rPr>
        <b/>
        <sz val="11"/>
        <color theme="1"/>
        <rFont val="Calibri"/>
        <family val="2"/>
        <scheme val="minor"/>
      </rPr>
      <t xml:space="preserve">Original Rating: </t>
    </r>
    <r>
      <rPr>
        <b/>
        <sz val="11"/>
        <color rgb="FFFF0000"/>
        <rFont val="Calibri"/>
        <family val="2"/>
        <scheme val="minor"/>
      </rPr>
      <t>Not Met</t>
    </r>
    <r>
      <rPr>
        <b/>
        <sz val="11"/>
        <color theme="1"/>
        <rFont val="Calibri"/>
        <family val="2"/>
        <scheme val="minor"/>
      </rPr>
      <t xml:space="preserve">
Original Comments:</t>
    </r>
    <r>
      <rPr>
        <sz val="11"/>
        <color theme="1"/>
        <rFont val="Calibri"/>
        <family val="2"/>
        <scheme val="minor"/>
      </rPr>
      <t xml:space="preserve"> Publisher states this is not applicable. 
//
</t>
    </r>
    <r>
      <rPr>
        <b/>
        <sz val="11"/>
        <color theme="1"/>
        <rFont val="Calibri"/>
        <family val="2"/>
        <scheme val="minor"/>
      </rPr>
      <t xml:space="preserve">Appeal Ratings: </t>
    </r>
    <r>
      <rPr>
        <b/>
        <sz val="11"/>
        <color theme="9"/>
        <rFont val="Calibri"/>
        <family val="2"/>
        <scheme val="minor"/>
      </rPr>
      <t>Fully Met</t>
    </r>
  </si>
  <si>
    <t>Identification and construction of expository paragraphs of varying logical structures (e.g., classification, reason, sequence).</t>
  </si>
  <si>
    <r>
      <rPr>
        <b/>
        <sz val="11"/>
        <color theme="1"/>
        <rFont val="Calibri"/>
        <family val="2"/>
        <scheme val="minor"/>
      </rPr>
      <t xml:space="preserve">Original Rating: </t>
    </r>
    <r>
      <rPr>
        <b/>
        <sz val="11"/>
        <color rgb="FFFF0000"/>
        <rFont val="Calibri"/>
        <family val="2"/>
        <scheme val="minor"/>
      </rPr>
      <t>Not Met</t>
    </r>
    <r>
      <rPr>
        <b/>
        <sz val="11"/>
        <color theme="1"/>
        <rFont val="Calibri"/>
        <family val="2"/>
        <scheme val="minor"/>
      </rPr>
      <t xml:space="preserve">
Original Comments:</t>
    </r>
    <r>
      <rPr>
        <sz val="11"/>
        <color theme="1"/>
        <rFont val="Calibri"/>
        <family val="2"/>
        <scheme val="minor"/>
      </rPr>
      <t xml:space="preserve"> Publisher states this is not applicable. 
//
</t>
    </r>
    <r>
      <rPr>
        <b/>
        <sz val="11"/>
        <color theme="1"/>
        <rFont val="Calibri"/>
        <family val="2"/>
        <scheme val="minor"/>
      </rPr>
      <t xml:space="preserve">Appeal Rating: </t>
    </r>
    <r>
      <rPr>
        <b/>
        <sz val="11"/>
        <color rgb="FFFF0000"/>
        <rFont val="Calibri"/>
        <family val="2"/>
        <scheme val="minor"/>
      </rPr>
      <t>Not Met</t>
    </r>
    <r>
      <rPr>
        <b/>
        <sz val="11"/>
        <color theme="1"/>
        <rFont val="Calibri"/>
        <family val="2"/>
        <scheme val="minor"/>
      </rPr>
      <t xml:space="preserve">
Appeal Comments: </t>
    </r>
    <r>
      <rPr>
        <sz val="11"/>
        <color theme="1"/>
        <rFont val="Calibri"/>
        <family val="2"/>
        <scheme val="minor"/>
      </rPr>
      <t>Additional evidence does not address dentification and construction of expository paragraphs of varying logical structures.</t>
    </r>
  </si>
  <si>
    <t>Cohesive devices in text and inferential gaps in the surface language of text.</t>
  </si>
  <si>
    <r>
      <rPr>
        <b/>
        <sz val="11"/>
        <color theme="1"/>
        <rFont val="Calibri"/>
        <family val="2"/>
        <scheme val="minor"/>
      </rPr>
      <t xml:space="preserve">Original Rating: </t>
    </r>
    <r>
      <rPr>
        <b/>
        <sz val="11"/>
        <color rgb="FFFF0000"/>
        <rFont val="Calibri"/>
        <family val="2"/>
        <scheme val="minor"/>
      </rPr>
      <t>Not Met</t>
    </r>
    <r>
      <rPr>
        <b/>
        <sz val="11"/>
        <color theme="1"/>
        <rFont val="Calibri"/>
        <family val="2"/>
        <scheme val="minor"/>
      </rPr>
      <t xml:space="preserve">
Original Comments:</t>
    </r>
    <r>
      <rPr>
        <sz val="11"/>
        <color theme="1"/>
        <rFont val="Calibri"/>
        <family val="2"/>
        <scheme val="minor"/>
      </rPr>
      <t xml:space="preserve"> Publisher states this is not applicable. 
//
</t>
    </r>
    <r>
      <rPr>
        <b/>
        <sz val="11"/>
        <color theme="1"/>
        <rFont val="Calibri"/>
        <family val="2"/>
        <scheme val="minor"/>
      </rPr>
      <t>Appeal Rating:</t>
    </r>
    <r>
      <rPr>
        <b/>
        <sz val="11"/>
        <color rgb="FFFF0000"/>
        <rFont val="Calibri"/>
        <family val="2"/>
        <scheme val="minor"/>
      </rPr>
      <t xml:space="preserve"> Not Met</t>
    </r>
    <r>
      <rPr>
        <b/>
        <sz val="11"/>
        <color theme="1"/>
        <rFont val="Calibri"/>
        <family val="2"/>
        <scheme val="minor"/>
      </rPr>
      <t xml:space="preserve">
Appeal Comments:</t>
    </r>
    <r>
      <rPr>
        <sz val="11"/>
        <color theme="1"/>
        <rFont val="Calibri"/>
        <family val="2"/>
        <scheme val="minor"/>
      </rPr>
      <t xml:space="preserve"> Evidence not found</t>
    </r>
  </si>
  <si>
    <t>Scientifically and evidence-based instructional strategies, scaffolds, and differentiation for teaching discourse organization to English Learners.</t>
  </si>
  <si>
    <r>
      <rPr>
        <b/>
        <sz val="11"/>
        <color theme="1"/>
        <rFont val="Calibri"/>
        <family val="2"/>
        <scheme val="minor"/>
      </rPr>
      <t xml:space="preserve">Original Rating: </t>
    </r>
    <r>
      <rPr>
        <b/>
        <sz val="11"/>
        <color rgb="FFFF0000"/>
        <rFont val="Calibri"/>
        <family val="2"/>
        <scheme val="minor"/>
      </rPr>
      <t>Not Met</t>
    </r>
    <r>
      <rPr>
        <b/>
        <sz val="11"/>
        <color theme="1"/>
        <rFont val="Calibri"/>
        <family val="2"/>
        <scheme val="minor"/>
      </rPr>
      <t xml:space="preserve">
Original Comments:</t>
    </r>
    <r>
      <rPr>
        <sz val="11"/>
        <color theme="1"/>
        <rFont val="Calibri"/>
        <family val="2"/>
        <scheme val="minor"/>
      </rPr>
      <t xml:space="preserve"> Publisher states this is not applicable. 
//
</t>
    </r>
    <r>
      <rPr>
        <b/>
        <sz val="11"/>
        <color theme="1"/>
        <rFont val="Calibri"/>
        <family val="2"/>
        <scheme val="minor"/>
      </rPr>
      <t xml:space="preserve">Appeal Rating: </t>
    </r>
    <r>
      <rPr>
        <b/>
        <sz val="11"/>
        <color rgb="FFFF0000"/>
        <rFont val="Calibri"/>
        <family val="2"/>
        <scheme val="minor"/>
      </rPr>
      <t>Not Met</t>
    </r>
    <r>
      <rPr>
        <b/>
        <sz val="11"/>
        <color theme="1"/>
        <rFont val="Calibri"/>
        <family val="2"/>
        <scheme val="minor"/>
      </rPr>
      <t xml:space="preserve">
Appeal Comments: </t>
    </r>
    <r>
      <rPr>
        <sz val="11"/>
        <color theme="1"/>
        <rFont val="Calibri"/>
        <family val="2"/>
        <scheme val="minor"/>
      </rPr>
      <t xml:space="preserve">Strategies, scaffolds, and differentiation for teaching discourse organization specific to English Learners not found. </t>
    </r>
  </si>
  <si>
    <t>Minimum points needed to pass section P:  10/14</t>
  </si>
  <si>
    <t>Total  earned points for Section P:</t>
  </si>
  <si>
    <t xml:space="preserve">Section Q: HANDWRITING, SPELLING, and WRITTEN EXPRESSION|1 CCR 301-101, 4.02(13) 
At a minimum, the vendor provides evidence that the product provides instruction in:
*gray shaded criterion must be “fully met” in order to receive credit for this section.
</t>
  </si>
  <si>
    <t>Handwriting</t>
  </si>
  <si>
    <t>Research-based principles for teaching letter naming and letter formation.</t>
  </si>
  <si>
    <t>Age appropriate development of letter naming and formation</t>
  </si>
  <si>
    <t>Techniques for teaching handwriting fluency.</t>
  </si>
  <si>
    <t>Age appropriate techniques for early childhood</t>
  </si>
  <si>
    <t>Spelling</t>
  </si>
  <si>
    <t>The relationship between transcription skills and written expression.</t>
  </si>
  <si>
    <t>Ways to identify students’ level of spelling development and orthographic knowledge.</t>
  </si>
  <si>
    <t>Section on assessing student writing covers this</t>
  </si>
  <si>
    <t>The influences of phonological, orthographic, and morphemic knowledge on spelling. </t>
  </si>
  <si>
    <r>
      <rPr>
        <b/>
        <sz val="11"/>
        <color theme="1"/>
        <rFont val="Calibri"/>
        <family val="2"/>
        <scheme val="minor"/>
      </rPr>
      <t xml:space="preserve">Original Rating: </t>
    </r>
    <r>
      <rPr>
        <b/>
        <sz val="11"/>
        <color rgb="FFFF0000"/>
        <rFont val="Calibri"/>
        <family val="2"/>
        <scheme val="minor"/>
      </rPr>
      <t>Partially Met</t>
    </r>
    <r>
      <rPr>
        <b/>
        <sz val="11"/>
        <color theme="1"/>
        <rFont val="Calibri"/>
        <family val="2"/>
        <scheme val="minor"/>
      </rPr>
      <t xml:space="preserve">
Original Comments:</t>
    </r>
    <r>
      <rPr>
        <sz val="11"/>
        <color theme="1"/>
        <rFont val="Calibri"/>
        <family val="2"/>
        <scheme val="minor"/>
      </rPr>
      <t xml:space="preserve"> The influences of these on spelling is evident at an early childhood level but doesn't expand to the whole continuum. 
//
</t>
    </r>
    <r>
      <rPr>
        <b/>
        <sz val="11"/>
        <color theme="1"/>
        <rFont val="Calibri"/>
        <family val="2"/>
        <scheme val="minor"/>
      </rPr>
      <t xml:space="preserve">Appeal Rating: </t>
    </r>
    <r>
      <rPr>
        <b/>
        <sz val="11"/>
        <color rgb="FF00B050"/>
        <rFont val="Calibri"/>
        <family val="2"/>
        <scheme val="minor"/>
      </rPr>
      <t>Fully Met</t>
    </r>
    <r>
      <rPr>
        <b/>
        <sz val="11"/>
        <color theme="1"/>
        <rFont val="Calibri"/>
        <family val="2"/>
        <scheme val="minor"/>
      </rPr>
      <t xml:space="preserve">
</t>
    </r>
  </si>
  <si>
    <t xml:space="preserve">Scientifically and evidence-based instructional strategies, scaffolds and differentiation for teaching spelling to English Learners. </t>
  </si>
  <si>
    <r>
      <rPr>
        <b/>
        <sz val="11"/>
        <color theme="1"/>
        <rFont val="Calibri"/>
        <family val="2"/>
        <scheme val="minor"/>
      </rPr>
      <t xml:space="preserve">Original Rating: </t>
    </r>
    <r>
      <rPr>
        <b/>
        <sz val="11"/>
        <color rgb="FFFF0000"/>
        <rFont val="Calibri"/>
        <family val="2"/>
        <scheme val="minor"/>
      </rPr>
      <t>Not Met</t>
    </r>
    <r>
      <rPr>
        <sz val="11"/>
        <color theme="1"/>
        <rFont val="Calibri"/>
        <family val="2"/>
        <scheme val="minor"/>
      </rPr>
      <t xml:space="preserve">
</t>
    </r>
    <r>
      <rPr>
        <b/>
        <sz val="11"/>
        <color theme="1"/>
        <rFont val="Calibri"/>
        <family val="2"/>
        <scheme val="minor"/>
      </rPr>
      <t>Original Comments:</t>
    </r>
    <r>
      <rPr>
        <sz val="11"/>
        <color theme="1"/>
        <rFont val="Calibri"/>
        <family val="2"/>
        <scheme val="minor"/>
      </rPr>
      <t xml:space="preserve"> Publisher states that this is not applicable. 
//
</t>
    </r>
    <r>
      <rPr>
        <b/>
        <sz val="11"/>
        <color theme="1"/>
        <rFont val="Calibri"/>
        <family val="2"/>
        <scheme val="minor"/>
      </rPr>
      <t xml:space="preserve">Appeal Rating: </t>
    </r>
    <r>
      <rPr>
        <b/>
        <sz val="11"/>
        <color rgb="FFFF0000"/>
        <rFont val="Calibri"/>
        <family val="2"/>
        <scheme val="minor"/>
      </rPr>
      <t>Not Met</t>
    </r>
    <r>
      <rPr>
        <b/>
        <sz val="11"/>
        <color theme="1"/>
        <rFont val="Calibri"/>
        <family val="2"/>
        <scheme val="minor"/>
      </rPr>
      <t xml:space="preserve">
Appeal Comments</t>
    </r>
    <r>
      <rPr>
        <sz val="11"/>
        <color theme="1"/>
        <rFont val="Calibri"/>
        <family val="2"/>
        <scheme val="minor"/>
      </rPr>
      <t xml:space="preserve">: Does not specifically address the needs of English learners. </t>
    </r>
  </si>
  <si>
    <t>Written Expression</t>
  </si>
  <si>
    <t>The major components and processes of written expression and how they interact (e.g., basic writing/transcription skills versus text generation)</t>
  </si>
  <si>
    <t>Many examples of age appropriate written expression</t>
  </si>
  <si>
    <t>Grade and developmental expectation for students’ writing in the following areas: mechanics and conventions of writing, composition, revision and editing processes</t>
  </si>
  <si>
    <t xml:space="preserve">Appropriate uses of assistive technology in written expression. </t>
  </si>
  <si>
    <r>
      <rPr>
        <b/>
        <sz val="11"/>
        <color theme="1"/>
        <rFont val="Calibri"/>
        <family val="2"/>
        <scheme val="minor"/>
      </rPr>
      <t xml:space="preserve">Original Rating: </t>
    </r>
    <r>
      <rPr>
        <b/>
        <sz val="11"/>
        <color rgb="FFFF0000"/>
        <rFont val="Calibri"/>
        <family val="2"/>
        <scheme val="minor"/>
      </rPr>
      <t>Not Met</t>
    </r>
    <r>
      <rPr>
        <b/>
        <sz val="11"/>
        <color theme="1"/>
        <rFont val="Calibri"/>
        <family val="2"/>
        <scheme val="minor"/>
      </rPr>
      <t xml:space="preserve">
Original Comments:</t>
    </r>
    <r>
      <rPr>
        <sz val="11"/>
        <color theme="1"/>
        <rFont val="Calibri"/>
        <family val="2"/>
        <scheme val="minor"/>
      </rPr>
      <t xml:space="preserve"> Publisher states that this is not applicable. 
//
</t>
    </r>
    <r>
      <rPr>
        <b/>
        <sz val="11"/>
        <color theme="1"/>
        <rFont val="Calibri"/>
        <family val="2"/>
        <scheme val="minor"/>
      </rPr>
      <t xml:space="preserve">Appeal Rating: </t>
    </r>
    <r>
      <rPr>
        <b/>
        <sz val="11"/>
        <color rgb="FFFF0000"/>
        <rFont val="Calibri"/>
        <family val="2"/>
        <scheme val="minor"/>
      </rPr>
      <t>Not Met</t>
    </r>
    <r>
      <rPr>
        <b/>
        <sz val="11"/>
        <color theme="1"/>
        <rFont val="Calibri"/>
        <family val="2"/>
        <scheme val="minor"/>
      </rPr>
      <t xml:space="preserve">
Appeal Comments:</t>
    </r>
    <r>
      <rPr>
        <sz val="11"/>
        <color theme="1"/>
        <rFont val="Calibri"/>
        <family val="2"/>
        <scheme val="minor"/>
      </rPr>
      <t xml:space="preserve"> No evidence found</t>
    </r>
  </si>
  <si>
    <t>Scientifically and evidence-based strategies, scaffolds, and differentiation for supporting English Learners with developing written expression skills.</t>
  </si>
  <si>
    <r>
      <rPr>
        <b/>
        <sz val="11"/>
        <color theme="1"/>
        <rFont val="Calibri"/>
        <family val="2"/>
        <scheme val="minor"/>
      </rPr>
      <t xml:space="preserve">Original Rating: </t>
    </r>
    <r>
      <rPr>
        <b/>
        <sz val="11"/>
        <color rgb="FFFF0000"/>
        <rFont val="Calibri"/>
        <family val="2"/>
        <scheme val="minor"/>
      </rPr>
      <t>Not Met</t>
    </r>
    <r>
      <rPr>
        <b/>
        <sz val="11"/>
        <color theme="1"/>
        <rFont val="Calibri"/>
        <family val="2"/>
        <scheme val="minor"/>
      </rPr>
      <t xml:space="preserve">
Original Comments:</t>
    </r>
    <r>
      <rPr>
        <sz val="11"/>
        <color theme="1"/>
        <rFont val="Calibri"/>
        <family val="2"/>
        <scheme val="minor"/>
      </rPr>
      <t xml:space="preserve"> Publisher states that this is not applicable. 
//
</t>
    </r>
    <r>
      <rPr>
        <b/>
        <sz val="11"/>
        <color theme="1"/>
        <rFont val="Calibri"/>
        <family val="2"/>
        <scheme val="minor"/>
      </rPr>
      <t xml:space="preserve">Appeal Rating: </t>
    </r>
    <r>
      <rPr>
        <b/>
        <sz val="11"/>
        <color rgb="FFFF0000"/>
        <rFont val="Calibri"/>
        <family val="2"/>
        <scheme val="minor"/>
      </rPr>
      <t xml:space="preserve">Not Met </t>
    </r>
    <r>
      <rPr>
        <b/>
        <sz val="11"/>
        <color theme="1"/>
        <rFont val="Calibri"/>
        <family val="2"/>
        <scheme val="minor"/>
      </rPr>
      <t xml:space="preserve">
Appeal Comments</t>
    </r>
    <r>
      <rPr>
        <sz val="11"/>
        <color theme="1"/>
        <rFont val="Calibri"/>
        <family val="2"/>
        <scheme val="minor"/>
      </rPr>
      <t xml:space="preserve">: Strategies, scaffolds, and differentiation for specifically supporting English Learners with developing written expression skills not provided. </t>
    </r>
  </si>
  <si>
    <t>Minimum points needed to pass section Q:  16/20</t>
  </si>
  <si>
    <t>Total  earned points for Section Q:</t>
  </si>
  <si>
    <t xml:space="preserve">Section R: Literacy Instruction for English Learners
At a minimum, the vendor provides evidence that the product provides instruction in:
</t>
  </si>
  <si>
    <r>
      <rPr>
        <b/>
        <sz val="11"/>
        <color rgb="FF000000"/>
        <rFont val="Calibri"/>
        <family val="2"/>
        <scheme val="minor"/>
      </rPr>
      <t xml:space="preserve">Literacy Development: </t>
    </r>
    <r>
      <rPr>
        <sz val="11"/>
        <color rgb="FF000000"/>
        <rFont val="Calibri"/>
        <family val="2"/>
        <scheme val="minor"/>
      </rPr>
      <t>Provides an explanation of scientifically and evidence-based practices in teaching reading to English Learners. 
- must include an explanation of the differences and similarities in the development of literacy between English Learners and native English speakers.</t>
    </r>
  </si>
  <si>
    <r>
      <rPr>
        <b/>
        <sz val="11"/>
        <color rgb="FF000000"/>
        <rFont val="Calibri"/>
        <family val="2"/>
        <scheme val="minor"/>
      </rPr>
      <t xml:space="preserve">Literacy Development: </t>
    </r>
    <r>
      <rPr>
        <sz val="11"/>
        <color rgb="FF000000"/>
        <rFont val="Calibri"/>
        <family val="2"/>
        <scheme val="minor"/>
      </rPr>
      <t>Provides an explanation of the relationship between second language oral proficiency and second language literacy.</t>
    </r>
  </si>
  <si>
    <r>
      <rPr>
        <b/>
        <sz val="11"/>
        <color rgb="FF000000"/>
        <rFont val="Calibri"/>
        <family val="2"/>
        <scheme val="minor"/>
      </rPr>
      <t>Literacy Development:</t>
    </r>
    <r>
      <rPr>
        <sz val="11"/>
        <color rgb="FF000000"/>
        <rFont val="Calibri"/>
        <family val="2"/>
        <scheme val="minor"/>
      </rPr>
      <t xml:space="preserve"> The importance of providing frequent and intentional instruction focused on oral language development when supporting English Learners with literacy development.</t>
    </r>
  </si>
  <si>
    <r>
      <rPr>
        <b/>
        <sz val="11"/>
        <color rgb="FF000000"/>
        <rFont val="Calibri"/>
        <family val="2"/>
        <scheme val="minor"/>
      </rPr>
      <t>Literacy Development:</t>
    </r>
    <r>
      <rPr>
        <sz val="11"/>
        <color rgb="FF000000"/>
        <rFont val="Calibri"/>
        <family val="2"/>
        <scheme val="minor"/>
      </rPr>
      <t xml:space="preserve"> The environmental, cultural, and social factors that contribute to literacy development (e.g. language spoken at home, language and literacy experiences, literacy skills in other languages, cultural values).</t>
    </r>
  </si>
  <si>
    <r>
      <rPr>
        <b/>
        <sz val="11"/>
        <color rgb="FF000000"/>
        <rFont val="Calibri"/>
        <family val="2"/>
        <scheme val="minor"/>
      </rPr>
      <t xml:space="preserve">Phonology Development: </t>
    </r>
    <r>
      <rPr>
        <sz val="11"/>
        <color rgb="FF000000"/>
        <rFont val="Calibri"/>
        <family val="2"/>
        <scheme val="minor"/>
      </rPr>
      <t>The phonological features of a second language, such as Spanish, and how they interfere with English pronunciation and phonics. </t>
    </r>
  </si>
  <si>
    <r>
      <rPr>
        <b/>
        <sz val="11"/>
        <color rgb="FF000000"/>
        <rFont val="Calibri"/>
        <family val="2"/>
        <scheme val="minor"/>
      </rPr>
      <t>Phonology Development:</t>
    </r>
    <r>
      <rPr>
        <sz val="11"/>
        <color rgb="FF000000"/>
        <rFont val="Calibri"/>
        <family val="2"/>
        <scheme val="minor"/>
      </rPr>
      <t xml:space="preserve"> The phonological features of a second language, such as Spanish, and how they are similar to English and can support with transfer. of phonemes that occur in  both a second language, such as Spanish, and in English, and those that differ.</t>
    </r>
  </si>
  <si>
    <r>
      <rPr>
        <b/>
        <sz val="11"/>
        <color rgb="FF000000"/>
        <rFont val="Calibri"/>
        <family val="2"/>
        <scheme val="minor"/>
      </rPr>
      <t xml:space="preserve">Phonology Development: </t>
    </r>
    <r>
      <rPr>
        <sz val="11"/>
        <color rgb="FF000000"/>
        <rFont val="Calibri"/>
        <family val="2"/>
        <scheme val="minor"/>
      </rPr>
      <t xml:space="preserve">Scientifically and evidence-based instructional strategies, scaffolding, and differentiation for teaching phonological awareness to English Learners </t>
    </r>
  </si>
  <si>
    <r>
      <rPr>
        <b/>
        <sz val="11"/>
        <color rgb="FF000000"/>
        <rFont val="Calibri"/>
        <family val="2"/>
        <scheme val="minor"/>
      </rPr>
      <t>Phonics and Word Recognition Development:</t>
    </r>
    <r>
      <rPr>
        <sz val="11"/>
        <color rgb="FF000000"/>
        <rFont val="Calibri"/>
        <family val="2"/>
        <scheme val="minor"/>
      </rPr>
      <t xml:space="preserve"> Scientifically and evidence-based instructional strategies, scaffolds, and differentiation to develop English Learners':
-letter knowledge
-grapho-phonemic knowledge
-decoding skills 
-morphological awareness</t>
    </r>
  </si>
  <si>
    <r>
      <rPr>
        <b/>
        <sz val="11"/>
        <color rgb="FF000000"/>
        <rFont val="Calibri"/>
        <family val="2"/>
        <scheme val="minor"/>
      </rPr>
      <t>Fluency Development:</t>
    </r>
    <r>
      <rPr>
        <sz val="11"/>
        <color rgb="FF000000"/>
        <rFont val="Calibri"/>
        <family val="2"/>
        <scheme val="minor"/>
      </rPr>
      <t xml:space="preserve"> Scientifically and evidence-based instructional strategies and techniques for teaching fluency to English Learners.</t>
    </r>
  </si>
  <si>
    <r>
      <rPr>
        <b/>
        <sz val="11"/>
        <color rgb="FF000000"/>
        <rFont val="Calibri"/>
        <family val="2"/>
        <scheme val="minor"/>
      </rPr>
      <t xml:space="preserve">Vocabulary Development: </t>
    </r>
    <r>
      <rPr>
        <sz val="11"/>
        <color rgb="FF000000"/>
        <rFont val="Calibri"/>
        <family val="2"/>
        <scheme val="minor"/>
      </rPr>
      <t>Principles of evidence-based instructional design to teach vocabulary to English Learners.</t>
    </r>
  </si>
  <si>
    <r>
      <rPr>
        <b/>
        <sz val="11"/>
        <color rgb="FF000000"/>
        <rFont val="Calibri"/>
        <family val="2"/>
        <scheme val="minor"/>
      </rPr>
      <t xml:space="preserve">Vocabulary Development: </t>
    </r>
    <r>
      <rPr>
        <sz val="11"/>
        <color rgb="FF000000"/>
        <rFont val="Calibri"/>
        <family val="2"/>
        <scheme val="minor"/>
      </rPr>
      <t>Scientifically and evidence-based strategies, scaffolds, and differentiation for teaching vocabulary skills to English Learners</t>
    </r>
  </si>
  <si>
    <r>
      <rPr>
        <b/>
        <sz val="11"/>
        <color rgb="FF000000"/>
        <rFont val="Calibri"/>
        <family val="2"/>
        <scheme val="minor"/>
      </rPr>
      <t>Text Comprehension Development:</t>
    </r>
    <r>
      <rPr>
        <sz val="11"/>
        <color rgb="FF000000"/>
        <rFont val="Calibri"/>
        <family val="2"/>
        <scheme val="minor"/>
      </rPr>
      <t xml:space="preserve"> Principles of evidence-based instructional practices to support with developing comprehension skills in English Learners.</t>
    </r>
  </si>
  <si>
    <r>
      <rPr>
        <b/>
        <sz val="11"/>
        <color rgb="FF000000"/>
        <rFont val="Calibri"/>
        <family val="2"/>
        <scheme val="minor"/>
      </rPr>
      <t>Text Comprehension Development:</t>
    </r>
    <r>
      <rPr>
        <sz val="11"/>
        <color rgb="FF000000"/>
        <rFont val="Calibri"/>
        <family val="2"/>
        <scheme val="minor"/>
      </rPr>
      <t xml:space="preserve"> Scientifically and evidence-based strategies, scaffolds, and differentiation for teaching reading comprehension skills to English Learners.</t>
    </r>
  </si>
  <si>
    <r>
      <rPr>
        <b/>
        <sz val="11"/>
        <color rgb="FF000000"/>
        <rFont val="Calibri"/>
        <family val="2"/>
        <scheme val="minor"/>
      </rPr>
      <t>Structure of Language:</t>
    </r>
    <r>
      <rPr>
        <sz val="11"/>
        <color rgb="FF000000"/>
        <rFont val="Calibri"/>
        <family val="2"/>
        <scheme val="minor"/>
      </rPr>
      <t xml:space="preserve"> Scientifically and evidence-based strategies, scaffolds and differentation for teaching syntax to English Learners.</t>
    </r>
  </si>
  <si>
    <r>
      <rPr>
        <b/>
        <sz val="11"/>
        <color rgb="FF000000"/>
        <rFont val="Calibri"/>
        <family val="2"/>
        <scheme val="minor"/>
      </rPr>
      <t>Structure of Language:</t>
    </r>
    <r>
      <rPr>
        <sz val="11"/>
        <color rgb="FF000000"/>
        <rFont val="Calibri"/>
        <family val="2"/>
        <scheme val="minor"/>
      </rPr>
      <t xml:space="preserve"> Scientifically and evidence-based instructional strategies, scaffolds, and differentiation for teaching discourse organization to English Learners.</t>
    </r>
  </si>
  <si>
    <r>
      <rPr>
        <b/>
        <sz val="11"/>
        <color rgb="FF000000"/>
        <rFont val="Calibri"/>
        <family val="2"/>
        <scheme val="minor"/>
      </rPr>
      <t xml:space="preserve">Spelling: </t>
    </r>
    <r>
      <rPr>
        <sz val="11"/>
        <color rgb="FF000000"/>
        <rFont val="Calibri"/>
        <family val="2"/>
        <scheme val="minor"/>
      </rPr>
      <t xml:space="preserve">Scientifically and evidence-based instructional strategies, scaffolds and differentiation for teaching spelling to English Learners. </t>
    </r>
  </si>
  <si>
    <r>
      <rPr>
        <b/>
        <sz val="11"/>
        <color rgb="FF000000"/>
        <rFont val="Calibri"/>
        <family val="2"/>
        <scheme val="minor"/>
      </rPr>
      <t xml:space="preserve">Written Expression: </t>
    </r>
    <r>
      <rPr>
        <sz val="11"/>
        <color rgb="FF000000"/>
        <rFont val="Calibri"/>
        <family val="2"/>
        <scheme val="minor"/>
      </rPr>
      <t>Scientifically and evidence-based strategies, scaffolds, and differentiation for supporting English Learners with developing written expression skills.</t>
    </r>
  </si>
  <si>
    <t>Minimum points needed to pass section R:  27/34</t>
  </si>
  <si>
    <t>Total  earned points for Section R:</t>
  </si>
  <si>
    <t>Notes: Publisher states not applicable</t>
  </si>
  <si>
    <t>out of 34</t>
  </si>
  <si>
    <t>Ratings Summary</t>
  </si>
  <si>
    <t>To move forward, a program must be marked as "Met" in all sections shaded gray as well as receive a score of 32 points or higher.</t>
  </si>
  <si>
    <t>YES (required to move forward)</t>
  </si>
  <si>
    <t>Section</t>
  </si>
  <si>
    <t>Point Total</t>
  </si>
  <si>
    <t>Section J:  ADMINISTRATION AND INTERPRETATION OF ASSESSMENTS</t>
  </si>
  <si>
    <t>13 - 16 Points = Met
0 - 12 Points = Not Met</t>
  </si>
  <si>
    <t>Section  K: LITERACY DEVELOPMENT</t>
  </si>
  <si>
    <t>20 - 26 Points = Met
0 - 19 Points = Not Met</t>
  </si>
  <si>
    <t>Not Met</t>
  </si>
  <si>
    <t>Section L:  PHONOLOGY DEVELOPMENT</t>
  </si>
  <si>
    <t>14 - 18 Points = Met
0 - 13 Points = Not Met</t>
  </si>
  <si>
    <t>Section M: PHONICS AND WORD RECOGNITION DEVELOPMENT</t>
  </si>
  <si>
    <t>16 - 20 Points = Met
0 - 15 Points = Not Met</t>
  </si>
  <si>
    <t>Section N: FLUENCY DEVELOPMENT</t>
  </si>
  <si>
    <t>Section O: VOCABULARY DEVELOPMENT</t>
  </si>
  <si>
    <t>Section P: TEXT COMPREHENSION DEVELOPMENT</t>
  </si>
  <si>
    <t>12 - 16 Points = Met
0 - 11 Points = Not Met</t>
  </si>
  <si>
    <t xml:space="preserve">Section Q: STRUCTURE OF LANGUAGE </t>
  </si>
  <si>
    <t>10 - 14 Points= Met
0 - 9 Points = Not Met</t>
  </si>
  <si>
    <t>Section R: HANDWRITING, SPELLING, AND WRITTEN EXPRESSION</t>
  </si>
  <si>
    <t>16 - 20 Points= Met
0 - 15 Points = Not Met</t>
  </si>
  <si>
    <t>Section S: LITERACY INSTRUCTION FOR ENGLISH LEARNERS</t>
  </si>
  <si>
    <t>27 - 34 Points= Met
0 - 27 Points = Not Met</t>
  </si>
  <si>
    <t>Items below will receive a score but the score will not be included in final decision.</t>
  </si>
  <si>
    <r>
      <t xml:space="preserve">Section S: USABILITY
</t>
    </r>
    <r>
      <rPr>
        <b/>
        <i/>
        <sz val="10"/>
        <color rgb="FF000000"/>
        <rFont val="Calibri"/>
        <family val="2"/>
        <scheme val="minor"/>
      </rPr>
      <t>This section will receive a score, but the score of this section will not be included in the final decision.</t>
    </r>
  </si>
  <si>
    <t>ouf of 8</t>
  </si>
  <si>
    <t>Usability</t>
  </si>
  <si>
    <r>
      <t xml:space="preserve">Section S: USABILITY
</t>
    </r>
    <r>
      <rPr>
        <b/>
        <i/>
        <sz val="11"/>
        <color rgb="FFFFFF00"/>
        <rFont val="Calibri"/>
        <family val="2"/>
        <scheme val="minor"/>
      </rPr>
      <t>This section will receive a score, but the score of this section will not be included in the final decision.</t>
    </r>
  </si>
  <si>
    <t>Delivery format has been provided (e.g. face-to-face, online only, online with a face to face component)</t>
  </si>
  <si>
    <t>Blended platform</t>
  </si>
  <si>
    <t>Required components necessary to ensure effective results and improving outcomes has been clearly stated and described</t>
  </si>
  <si>
    <t xml:space="preserve">The outcomes are defined and the components are covered in the training. What they say they will teach is covered in the program. </t>
  </si>
  <si>
    <t>Pacing of professional development has been provided</t>
  </si>
  <si>
    <t>Table of contents chunks out the learning</t>
  </si>
  <si>
    <t>Clear explanation has been provided on how any direct learning provided will transfer to practice (see application, Appendix B)</t>
  </si>
  <si>
    <t xml:space="preserve">Teachers will create a portfolio of activities during the bridge to practice sections within each unit. </t>
  </si>
  <si>
    <t>Total  earned points for 
Section S:</t>
  </si>
  <si>
    <t>Notes:</t>
  </si>
  <si>
    <t>Professional Development Program Final Summary</t>
  </si>
  <si>
    <t>Name of Vendor:</t>
  </si>
  <si>
    <t>Voyager Sopris Learning</t>
  </si>
  <si>
    <t>Professional Development Title:</t>
  </si>
  <si>
    <t>LETRS® (Language Essentials for Teachers of Reading and Spelling) for Early Childhood Educators</t>
  </si>
  <si>
    <t>Publication Year:</t>
  </si>
  <si>
    <t>Professional Development Topic(s):</t>
  </si>
  <si>
    <t>Administration and Interpretation of Assessments, Literacy development, Structure of language, Assessment administration and interpretation, Phonology development, Phonics and word recognition development, Develop fluent automatic reading, Text comprehension development, Vocabulary development, Handwriting, Spelling, and Written Expression</t>
  </si>
  <si>
    <t>Target Audience(s):</t>
  </si>
  <si>
    <t>Adminstrators, coaches, paraprofessionals, teachers, speech language pathologists</t>
  </si>
  <si>
    <t>Delivery Format:</t>
  </si>
  <si>
    <t>Blended Model</t>
  </si>
  <si>
    <t>Review Team:</t>
  </si>
  <si>
    <t>Team 4</t>
  </si>
  <si>
    <t>Review Summary</t>
  </si>
  <si>
    <t>Statute Requirements</t>
  </si>
  <si>
    <t>Phase 1</t>
  </si>
  <si>
    <t>Phase 2</t>
  </si>
  <si>
    <r>
      <t xml:space="preserve">Usability
</t>
    </r>
    <r>
      <rPr>
        <b/>
        <i/>
        <sz val="10"/>
        <color theme="1"/>
        <rFont val="Calibri"/>
        <family val="2"/>
        <scheme val="minor"/>
      </rPr>
      <t>This section will receive a score, but the score of this section will not be included in the final decision.</t>
    </r>
  </si>
  <si>
    <r>
      <rPr>
        <b/>
        <sz val="11"/>
        <rFont val="Calibri"/>
        <family val="2"/>
        <scheme val="minor"/>
      </rPr>
      <t xml:space="preserve">Original Rating: </t>
    </r>
    <r>
      <rPr>
        <b/>
        <sz val="11"/>
        <color rgb="FFFF0000"/>
        <rFont val="Calibri"/>
        <family val="2"/>
        <scheme val="minor"/>
      </rPr>
      <t>Not Met</t>
    </r>
    <r>
      <rPr>
        <b/>
        <sz val="11"/>
        <rFont val="Calibri"/>
        <family val="2"/>
        <scheme val="minor"/>
      </rPr>
      <t xml:space="preserve">
Original Comments: </t>
    </r>
    <r>
      <rPr>
        <sz val="11"/>
        <rFont val="Calibri"/>
        <family val="2"/>
        <scheme val="minor"/>
      </rPr>
      <t xml:space="preserve">The publisher states that this is not applicable.
//
</t>
    </r>
    <r>
      <rPr>
        <b/>
        <sz val="11"/>
        <rFont val="Calibri"/>
        <family val="2"/>
        <scheme val="minor"/>
      </rPr>
      <t xml:space="preserve">Appeal Rating: </t>
    </r>
    <r>
      <rPr>
        <b/>
        <sz val="11"/>
        <color rgb="FFFF0000"/>
        <rFont val="Calibri"/>
        <family val="2"/>
        <scheme val="minor"/>
      </rPr>
      <t>Not Met</t>
    </r>
    <r>
      <rPr>
        <b/>
        <sz val="11"/>
        <rFont val="Calibri"/>
        <family val="2"/>
        <scheme val="minor"/>
      </rPr>
      <t xml:space="preserve">
Appeal Comments:</t>
    </r>
    <r>
      <rPr>
        <sz val="11"/>
        <rFont val="Calibri"/>
        <family val="2"/>
        <scheme val="minor"/>
      </rPr>
      <t xml:space="preserve"> Publisher indicates included strategies are effective for all children, but do not specifically call this out for educators in the coursework. Scaffolds and differentation would still need to be provided. </t>
    </r>
  </si>
  <si>
    <r>
      <rPr>
        <b/>
        <sz val="11"/>
        <color theme="1"/>
        <rFont val="Calibri"/>
        <family val="2"/>
        <scheme val="minor"/>
      </rPr>
      <t xml:space="preserve">Original Rating: </t>
    </r>
    <r>
      <rPr>
        <b/>
        <sz val="11"/>
        <color rgb="FFFF0000"/>
        <rFont val="Calibri"/>
        <family val="2"/>
        <scheme val="minor"/>
      </rPr>
      <t>Not Met</t>
    </r>
    <r>
      <rPr>
        <b/>
        <sz val="11"/>
        <color theme="1"/>
        <rFont val="Calibri"/>
        <family val="2"/>
        <scheme val="minor"/>
      </rPr>
      <t xml:space="preserve">
Original Comments:</t>
    </r>
    <r>
      <rPr>
        <sz val="11"/>
        <color theme="1"/>
        <rFont val="Calibri"/>
        <family val="2"/>
        <scheme val="minor"/>
      </rPr>
      <t xml:space="preserve"> Fluency in oral language is covered, but not fluency in reading.
//
</t>
    </r>
    <r>
      <rPr>
        <b/>
        <sz val="11"/>
        <color theme="1"/>
        <rFont val="Calibri"/>
        <family val="2"/>
        <scheme val="minor"/>
      </rPr>
      <t xml:space="preserve">Appeal Rating: </t>
    </r>
    <r>
      <rPr>
        <b/>
        <sz val="11"/>
        <color rgb="FFFF0000"/>
        <rFont val="Calibri"/>
        <family val="2"/>
        <scheme val="minor"/>
      </rPr>
      <t xml:space="preserve">Not Met
</t>
    </r>
    <r>
      <rPr>
        <b/>
        <sz val="11"/>
        <color theme="1"/>
        <rFont val="Calibri"/>
        <family val="2"/>
        <scheme val="minor"/>
      </rPr>
      <t xml:space="preserve">Appeal Comments: </t>
    </r>
    <r>
      <rPr>
        <sz val="11"/>
        <color theme="1"/>
        <rFont val="Calibri"/>
        <family val="2"/>
        <scheme val="minor"/>
      </rPr>
      <t xml:space="preserve">The role of fluency in word recognition, oral reading, silent reading, comprehension of written discourse and motivation to read is not adequately described for participants. </t>
    </r>
  </si>
  <si>
    <r>
      <rPr>
        <b/>
        <sz val="11"/>
        <color theme="1"/>
        <rFont val="Calibri"/>
        <family val="2"/>
        <scheme val="minor"/>
      </rPr>
      <t>Original Rating:</t>
    </r>
    <r>
      <rPr>
        <b/>
        <sz val="11"/>
        <color rgb="FFFF0000"/>
        <rFont val="Calibri"/>
        <family val="2"/>
        <scheme val="minor"/>
      </rPr>
      <t xml:space="preserve"> Not Met</t>
    </r>
    <r>
      <rPr>
        <b/>
        <sz val="11"/>
        <color theme="1"/>
        <rFont val="Calibri"/>
        <family val="2"/>
        <scheme val="minor"/>
      </rPr>
      <t xml:space="preserve">
Original Comments:</t>
    </r>
    <r>
      <rPr>
        <sz val="11"/>
        <color theme="1"/>
        <rFont val="Calibri"/>
        <family val="2"/>
        <scheme val="minor"/>
      </rPr>
      <t xml:space="preserve"> Oral language based in stories is covered. 
//
</t>
    </r>
    <r>
      <rPr>
        <b/>
        <sz val="11"/>
        <color theme="1"/>
        <rFont val="Calibri"/>
        <family val="2"/>
        <scheme val="minor"/>
      </rPr>
      <t xml:space="preserve">Appeal Rating: </t>
    </r>
    <r>
      <rPr>
        <b/>
        <sz val="11"/>
        <color rgb="FF00B050"/>
        <rFont val="Calibri"/>
        <family val="2"/>
        <scheme val="minor"/>
      </rPr>
      <t>Partially Met</t>
    </r>
    <r>
      <rPr>
        <b/>
        <sz val="11"/>
        <color theme="1"/>
        <rFont val="Calibri"/>
        <family val="2"/>
        <scheme val="minor"/>
      </rPr>
      <t xml:space="preserve">
Appeal Comments:</t>
    </r>
    <r>
      <rPr>
        <sz val="11"/>
        <color theme="1"/>
        <rFont val="Calibri"/>
        <family val="2"/>
        <scheme val="minor"/>
      </rPr>
      <t xml:space="preserve"> Exposure to print and print awareness helping to build to foundation for literacy acquisition and motivation for learning to read very briefly covered. No additional information is provided on techniques to enhance a student's motivation to read. </t>
    </r>
  </si>
  <si>
    <t>Original Notes: Not Recommended in this topic area. Must meet score threshold and score at least partially meets in gray-shaded criterion. With 3 sections the publisher listed as NA this section can't meet the 16 points
//
Appeal Notes: Not Recommended. Does not meet required criteria.</t>
  </si>
  <si>
    <t xml:space="preserve">Original Notes: Not Recommended for this topic area. Must meet score threshold and score at least partially meets in gray-shaded criterion. 
//
Appeal Notes: Not Recommended. Does not meet required criteria. </t>
  </si>
  <si>
    <t>Original Notes: With the points lost in areas where the publisher states this is not applicable, it doesn't meet the criteria for points. 
//
Appeal Notes: Not Recommended. Does not meet required criteria.</t>
  </si>
  <si>
    <t>Original Notes: Does not meet required sections. 
//
Appeal Notes: Not Recommended. Does not meet required criteria.</t>
  </si>
  <si>
    <t>Original Notes: Does not meet required criteria. 
//
Appeal Notes: Not Recommended. Does not meet required criteria.</t>
  </si>
  <si>
    <t>Original Notes: Because of the nature of Early Childhood, reading fluency is not evident in this program.
//
Appeal Notes: Not Recommended. Does not meet required criteria.</t>
  </si>
  <si>
    <t>Original Notes: Because of  3 sections that the publisher states are not applicable, this didn't meet the criteria. 
//
Appeal Comment: Not Recommended. Does not meet required criteria.</t>
  </si>
  <si>
    <r>
      <rPr>
        <sz val="8"/>
        <color theme="1"/>
        <rFont val="Calibri"/>
        <family val="2"/>
        <scheme val="minor"/>
      </rPr>
      <t>*Met score threshold, but did not meet in gray-shaded criterion.</t>
    </r>
    <r>
      <rPr>
        <sz val="11"/>
        <color theme="1"/>
        <rFont val="Calibri"/>
        <family val="2"/>
        <scheme val="minor"/>
      </rPr>
      <t xml:space="preserve"> </t>
    </r>
  </si>
  <si>
    <t>Recommended in 2/9 Topics Submitted. 
//
Appeal: Fully recommended in 2/9 topics and partially recommended in 2/9 topics submitted.</t>
  </si>
  <si>
    <t>Original Notes: Although this program expertly contextualizes the development of literacy from birth to early childhood, it does not give the full scope of literacy beyond early childhood as required by this rubric. We would suggest there is a mismatch between this rubric and the content that is relevant for early childhood. The publisher stated "Please note that Voyager Sopris Learning is not submitting the LETRS EC course for the topic Supporting Literacy Instruction for English Learners; however, the instruction and strategies
covered in the course are meant to be applicable for all learners, including English Learners." Because of this multiple points were lost in sections focused on English Learners, required to score at least partially meeting. Vendor may choose to improve/add to the course or provide additional evidence in order to meet the requirements for those indicators.
Appeal Notes: Fully recommended for Administration and Interpretation of Assessments and Phonology Development. Partially recommended for Literacy Development and Vocabulary Development. Partially recommended sections met score threshold; however, did not explicitly address the criteria for English Learners within the content of the course.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</si>
</sst>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b/>
      <sz val="14"/>
      <color theme="1"/>
      <name val="Calibri"/>
      <family val="2"/>
      <scheme val="minor"/>
    </font>
    <font>
      <sz val="11"/>
      <color rgb="FF000000"/>
      <name val="Calibri"/>
      <family val="2"/>
      <scheme val="minor"/>
    </font>
    <font>
      <b/>
      <sz val="11"/>
      <color theme="1"/>
      <name val="Calibri"/>
      <family val="2"/>
      <scheme val="minor"/>
    </font>
    <font>
      <b/>
      <sz val="11"/>
      <color rgb="FF000000"/>
      <name val="Calibri"/>
      <family val="2"/>
      <scheme val="minor"/>
    </font>
    <font>
      <sz val="12"/>
      <color rgb="FF000000"/>
      <name val="Calibri"/>
      <family val="2"/>
      <scheme val="minor"/>
    </font>
    <font>
      <sz val="11"/>
      <color rgb="FFFF0000"/>
      <name val="Calibri"/>
      <family val="2"/>
      <scheme val="minor"/>
    </font>
    <font>
      <i/>
      <sz val="11"/>
      <color rgb="FF000000"/>
      <name val="Calibri"/>
      <family val="2"/>
      <scheme val="minor"/>
    </font>
    <font>
      <b/>
      <sz val="13.95"/>
      <color rgb="FF000000"/>
      <name val="Calibri"/>
      <family val="2"/>
      <scheme val="minor"/>
    </font>
    <font>
      <b/>
      <sz val="11"/>
      <color rgb="FFFFFFFF"/>
      <name val="Calibri"/>
      <family val="2"/>
      <scheme val="minor"/>
    </font>
    <font>
      <i/>
      <sz val="10"/>
      <color rgb="FFFFFFFF"/>
      <name val="Calibri"/>
      <family val="2"/>
      <scheme val="minor"/>
    </font>
    <font>
      <b/>
      <sz val="12"/>
      <color rgb="FF000000"/>
      <name val="Calibri"/>
      <family val="2"/>
      <scheme val="minor"/>
    </font>
    <font>
      <b/>
      <sz val="12"/>
      <color theme="1"/>
      <name val="Calibri"/>
      <family val="2"/>
      <scheme val="minor"/>
    </font>
    <font>
      <u/>
      <sz val="11"/>
      <color theme="1"/>
      <name val="Calibri"/>
      <family val="2"/>
      <scheme val="minor"/>
    </font>
    <font>
      <i/>
      <sz val="11"/>
      <color theme="1"/>
      <name val="Calibri"/>
      <family val="2"/>
      <scheme val="minor"/>
    </font>
    <font>
      <b/>
      <sz val="12"/>
      <color rgb="FFFFFFFF"/>
      <name val="Calibri"/>
      <family val="2"/>
      <scheme val="minor"/>
    </font>
    <font>
      <sz val="12"/>
      <color theme="1"/>
      <name val="Calibri"/>
      <family val="2"/>
      <scheme val="minor"/>
    </font>
    <font>
      <b/>
      <sz val="10"/>
      <color rgb="FF000000"/>
      <name val="Calibri"/>
      <family val="2"/>
      <scheme val="minor"/>
    </font>
    <font>
      <b/>
      <sz val="12"/>
      <color theme="0"/>
      <name val="Calibri"/>
      <family val="2"/>
      <scheme val="minor"/>
    </font>
    <font>
      <sz val="12"/>
      <color theme="0"/>
      <name val="Calibri"/>
      <family val="2"/>
      <scheme val="minor"/>
    </font>
    <font>
      <b/>
      <i/>
      <sz val="11"/>
      <color rgb="FFFFFF00"/>
      <name val="Calibri"/>
      <family val="2"/>
      <scheme val="minor"/>
    </font>
    <font>
      <b/>
      <sz val="12"/>
      <name val="Calibri"/>
      <family val="2"/>
      <scheme val="minor"/>
    </font>
    <font>
      <b/>
      <i/>
      <sz val="10"/>
      <color rgb="FF000000"/>
      <name val="Calibri"/>
      <family val="2"/>
      <scheme val="minor"/>
    </font>
    <font>
      <b/>
      <i/>
      <sz val="10"/>
      <color theme="1"/>
      <name val="Calibri"/>
      <family val="2"/>
      <scheme val="minor"/>
    </font>
    <font>
      <sz val="11"/>
      <name val="Calibri"/>
      <family val="2"/>
      <scheme val="minor"/>
    </font>
    <font>
      <sz val="12"/>
      <color rgb="FF000000"/>
      <name val="Calibri"/>
      <family val="2"/>
    </font>
    <font>
      <sz val="11"/>
      <color rgb="FF000000"/>
      <name val="Calibri"/>
      <family val="2"/>
    </font>
    <font>
      <b/>
      <sz val="11"/>
      <name val="Calibri"/>
      <family val="2"/>
      <scheme val="minor"/>
    </font>
    <font>
      <sz val="8"/>
      <name val="Calibri"/>
      <family val="2"/>
      <scheme val="minor"/>
    </font>
    <font>
      <u/>
      <sz val="11"/>
      <color theme="10"/>
      <name val="Calibri"/>
      <family val="2"/>
      <scheme val="minor"/>
    </font>
    <font>
      <u/>
      <sz val="11"/>
      <color theme="11"/>
      <name val="Calibri"/>
      <family val="2"/>
      <scheme val="minor"/>
    </font>
    <font>
      <b/>
      <sz val="11"/>
      <color theme="9"/>
      <name val="Calibri"/>
      <family val="2"/>
      <scheme val="minor"/>
    </font>
    <font>
      <b/>
      <sz val="11"/>
      <color rgb="FF00B050"/>
      <name val="Calibri"/>
      <family val="2"/>
      <scheme val="minor"/>
    </font>
    <font>
      <b/>
      <sz val="11"/>
      <color rgb="FFFF0000"/>
      <name val="Calibri"/>
      <family val="2"/>
      <scheme val="minor"/>
    </font>
    <font>
      <sz val="8"/>
      <color theme="1"/>
      <name val="Calibri"/>
      <family val="2"/>
      <scheme val="minor"/>
    </font>
  </fonts>
  <fills count="12">
    <fill>
      <patternFill patternType="none"/>
    </fill>
    <fill>
      <patternFill patternType="gray125"/>
    </fill>
    <fill>
      <patternFill patternType="solid">
        <fgColor rgb="FF1F497D"/>
        <bgColor indexed="64"/>
      </patternFill>
    </fill>
    <fill>
      <patternFill patternType="solid">
        <fgColor rgb="FFD9D9D9"/>
        <bgColor indexed="64"/>
      </patternFill>
    </fill>
    <fill>
      <patternFill patternType="solid">
        <fgColor rgb="FFCCCCCC"/>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3F3F3"/>
        <bgColor indexed="64"/>
      </patternFill>
    </fill>
    <fill>
      <patternFill patternType="solid">
        <fgColor rgb="FFEFEFEF"/>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s>
  <borders count="35">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auto="1"/>
      </left>
      <right style="medium">
        <color auto="1"/>
      </right>
      <top style="medium">
        <color auto="1"/>
      </top>
      <bottom style="medium">
        <color auto="1"/>
      </bottom>
      <diagonal/>
    </border>
    <border>
      <left style="medium">
        <color auto="1"/>
      </left>
      <right style="medium">
        <color rgb="FF000000"/>
      </right>
      <top style="medium">
        <color rgb="FF000000"/>
      </top>
      <bottom style="medium">
        <color auto="1"/>
      </bottom>
      <diagonal/>
    </border>
    <border>
      <left/>
      <right style="medium">
        <color rgb="FF000000"/>
      </right>
      <top style="medium">
        <color auto="1"/>
      </top>
      <bottom style="medium">
        <color rgb="FF000000"/>
      </bottom>
      <diagonal/>
    </border>
    <border>
      <left/>
      <right/>
      <top/>
      <bottom style="medium">
        <color rgb="FF000000"/>
      </bottom>
      <diagonal/>
    </border>
    <border>
      <left/>
      <right/>
      <top style="medium">
        <color rgb="FF000000"/>
      </top>
      <bottom/>
      <diagonal/>
    </border>
    <border>
      <left style="medium">
        <color rgb="FF000000"/>
      </left>
      <right style="medium">
        <color rgb="FF000000"/>
      </right>
      <top style="medium">
        <color rgb="FF000000"/>
      </top>
      <bottom style="thick">
        <color rgb="FF000000"/>
      </bottom>
      <diagonal/>
    </border>
    <border>
      <left style="medium">
        <color rgb="FF000000"/>
      </left>
      <right style="medium">
        <color rgb="FF000000"/>
      </right>
      <top/>
      <bottom style="thick">
        <color rgb="FF000000"/>
      </bottom>
      <diagonal/>
    </border>
    <border>
      <left style="thick">
        <color rgb="FF000000"/>
      </left>
      <right style="thick">
        <color rgb="FF000000"/>
      </right>
      <top style="thick">
        <color rgb="FF000000"/>
      </top>
      <bottom/>
      <diagonal/>
    </border>
    <border>
      <left style="thick">
        <color rgb="FF000000"/>
      </left>
      <right style="thick">
        <color rgb="FF000000"/>
      </right>
      <top/>
      <bottom style="thick">
        <color rgb="FF000000"/>
      </bottom>
      <diagonal/>
    </border>
    <border>
      <left style="medium">
        <color rgb="FF000000"/>
      </left>
      <right/>
      <top/>
      <bottom style="thick">
        <color rgb="FF000000"/>
      </bottom>
      <diagonal/>
    </border>
    <border>
      <left style="thick">
        <color rgb="FF000000"/>
      </left>
      <right/>
      <top style="thick">
        <color rgb="FF000000"/>
      </top>
      <bottom/>
      <diagonal/>
    </border>
    <border>
      <left style="thick">
        <color rgb="FF000000"/>
      </left>
      <right/>
      <top/>
      <bottom style="thick">
        <color rgb="FF000000"/>
      </bottom>
      <diagonal/>
    </border>
    <border>
      <left style="thick">
        <color rgb="FF000000"/>
      </left>
      <right style="medium">
        <color rgb="FF000000"/>
      </right>
      <top style="thick">
        <color rgb="FF000000"/>
      </top>
      <bottom/>
      <diagonal/>
    </border>
    <border>
      <left style="thick">
        <color rgb="FF000000"/>
      </left>
      <right style="medium">
        <color rgb="FF000000"/>
      </right>
      <top/>
      <bottom style="thick">
        <color rgb="FF000000"/>
      </bottom>
      <diagonal/>
    </border>
    <border>
      <left style="medium">
        <color rgb="FF000000"/>
      </left>
      <right style="medium">
        <color rgb="FF000000"/>
      </right>
      <top style="thick">
        <color rgb="FF000000"/>
      </top>
      <bottom/>
      <diagonal/>
    </border>
    <border>
      <left style="medium">
        <color rgb="FF000000"/>
      </left>
      <right style="thick">
        <color rgb="FF000000"/>
      </right>
      <top style="thick">
        <color rgb="FF000000"/>
      </top>
      <bottom/>
      <diagonal/>
    </border>
    <border>
      <left style="medium">
        <color rgb="FF000000"/>
      </left>
      <right style="thick">
        <color rgb="FF000000"/>
      </right>
      <top/>
      <bottom style="thick">
        <color rgb="FF000000"/>
      </bottom>
      <diagonal/>
    </border>
    <border>
      <left style="medium">
        <color rgb="FF000000"/>
      </left>
      <right/>
      <top style="thick">
        <color rgb="FF000000"/>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rgb="FF000000"/>
      </left>
      <right/>
      <top/>
      <bottom/>
      <diagonal/>
    </border>
    <border>
      <left/>
      <right style="medium">
        <color rgb="FF000000"/>
      </right>
      <top/>
      <bottom/>
      <diagonal/>
    </border>
    <border>
      <left/>
      <right/>
      <top/>
      <bottom style="medium">
        <color auto="1"/>
      </bottom>
      <diagonal/>
    </border>
    <border>
      <left style="thin">
        <color auto="1"/>
      </left>
      <right style="thin">
        <color auto="1"/>
      </right>
      <top style="thin">
        <color auto="1"/>
      </top>
      <bottom style="thin">
        <color auto="1"/>
      </bottom>
      <diagonal/>
    </border>
  </borders>
  <cellStyleXfs count="13">
    <xf numFmtId="0" fontId="0" fillId="0" borderId="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cellStyleXfs>
  <cellXfs count="204">
    <xf numFmtId="0" fontId="0" fillId="0" borderId="0" xfId="0"/>
    <xf numFmtId="0" fontId="1" fillId="0" borderId="0" xfId="0" applyFont="1" applyAlignment="1">
      <alignment horizontal="center"/>
    </xf>
    <xf numFmtId="0" fontId="2" fillId="0" borderId="0" xfId="0" applyFont="1" applyAlignment="1">
      <alignment vertical="center" wrapText="1"/>
    </xf>
    <xf numFmtId="0" fontId="2" fillId="0" borderId="0" xfId="0" applyFont="1" applyAlignment="1">
      <alignment horizontal="left" vertical="center" wrapText="1"/>
    </xf>
    <xf numFmtId="0" fontId="0" fillId="0" borderId="0" xfId="0" applyAlignment="1">
      <alignment wrapText="1"/>
    </xf>
    <xf numFmtId="0" fontId="0" fillId="0" borderId="0" xfId="0" applyAlignment="1">
      <alignment horizontal="center"/>
    </xf>
    <xf numFmtId="0" fontId="0" fillId="0" borderId="0" xfId="0" applyAlignment="1">
      <alignment horizontal="center" vertical="center"/>
    </xf>
    <xf numFmtId="0" fontId="16" fillId="0" borderId="0" xfId="0" applyFont="1"/>
    <xf numFmtId="0" fontId="0" fillId="0" borderId="0" xfId="0" applyFont="1" applyFill="1" applyAlignment="1">
      <alignment horizontal="left" vertical="top" wrapText="1"/>
    </xf>
    <xf numFmtId="0" fontId="2" fillId="0" borderId="0" xfId="0" applyFont="1" applyFill="1" applyAlignment="1">
      <alignment vertical="top" wrapText="1"/>
    </xf>
    <xf numFmtId="0" fontId="0" fillId="5" borderId="0" xfId="0" applyFill="1" applyAlignment="1">
      <alignment horizontal="center" vertical="center"/>
    </xf>
    <xf numFmtId="0" fontId="0" fillId="5" borderId="0" xfId="0" applyFill="1"/>
    <xf numFmtId="0" fontId="6" fillId="0" borderId="0" xfId="0" applyFont="1" applyAlignment="1">
      <alignment wrapText="1"/>
    </xf>
    <xf numFmtId="0" fontId="8" fillId="0" borderId="0" xfId="0" applyFont="1" applyAlignment="1" applyProtection="1">
      <alignment horizontal="left"/>
    </xf>
    <xf numFmtId="0" fontId="0" fillId="0" borderId="0" xfId="0" applyProtection="1"/>
    <xf numFmtId="0" fontId="0" fillId="0" borderId="0" xfId="0" applyAlignment="1" applyProtection="1">
      <alignment horizontal="center" vertical="center"/>
    </xf>
    <xf numFmtId="0" fontId="12" fillId="0" borderId="0" xfId="0" applyFont="1" applyAlignment="1" applyProtection="1">
      <alignment horizontal="left"/>
    </xf>
    <xf numFmtId="0" fontId="12" fillId="0" borderId="0" xfId="0" applyFont="1" applyProtection="1"/>
    <xf numFmtId="0" fontId="9" fillId="2" borderId="7" xfId="0" applyFont="1" applyFill="1" applyBorder="1" applyAlignment="1" applyProtection="1">
      <alignment vertical="center" wrapText="1"/>
    </xf>
    <xf numFmtId="0" fontId="9" fillId="2" borderId="9" xfId="0" applyFont="1" applyFill="1" applyBorder="1" applyAlignment="1" applyProtection="1">
      <alignment vertical="center" wrapText="1"/>
    </xf>
    <xf numFmtId="0" fontId="9" fillId="2" borderId="6"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wrapText="1"/>
    </xf>
    <xf numFmtId="0" fontId="5" fillId="3" borderId="6" xfId="0" applyFont="1" applyFill="1" applyBorder="1" applyAlignment="1" applyProtection="1">
      <alignment vertical="center" wrapText="1"/>
    </xf>
    <xf numFmtId="0" fontId="0" fillId="3" borderId="6" xfId="0" applyFill="1" applyBorder="1" applyAlignment="1" applyProtection="1">
      <alignment vertical="top" wrapText="1"/>
    </xf>
    <xf numFmtId="0" fontId="8" fillId="6" borderId="7" xfId="0" applyFont="1" applyFill="1" applyBorder="1" applyAlignment="1" applyProtection="1">
      <alignment vertical="center" wrapText="1"/>
    </xf>
    <xf numFmtId="0" fontId="8" fillId="6" borderId="8" xfId="0" applyFont="1" applyFill="1" applyBorder="1" applyAlignment="1" applyProtection="1">
      <alignment horizontal="right" vertical="center" wrapText="1"/>
    </xf>
    <xf numFmtId="0" fontId="11" fillId="6" borderId="9" xfId="0" applyFont="1" applyFill="1" applyBorder="1" applyAlignment="1" applyProtection="1">
      <alignment horizontal="right" vertical="center" wrapText="1"/>
    </xf>
    <xf numFmtId="0" fontId="11" fillId="6" borderId="7" xfId="0" applyFont="1" applyFill="1" applyBorder="1" applyAlignment="1" applyProtection="1">
      <alignment vertical="center"/>
    </xf>
    <xf numFmtId="0" fontId="0" fillId="6" borderId="9" xfId="0" applyFill="1" applyBorder="1" applyAlignment="1" applyProtection="1">
      <alignment horizontal="left" vertical="top" wrapText="1"/>
    </xf>
    <xf numFmtId="0" fontId="0" fillId="0" borderId="0" xfId="0" applyAlignment="1" applyProtection="1">
      <alignment horizontal="center"/>
    </xf>
    <xf numFmtId="0" fontId="9" fillId="2" borderId="2" xfId="0" applyFont="1" applyFill="1" applyBorder="1" applyAlignment="1" applyProtection="1">
      <alignment horizontal="center" vertical="center"/>
    </xf>
    <xf numFmtId="0" fontId="9" fillId="2" borderId="3" xfId="0" applyFont="1" applyFill="1" applyBorder="1" applyAlignment="1" applyProtection="1">
      <alignment vertical="center" wrapText="1"/>
    </xf>
    <xf numFmtId="0" fontId="5" fillId="3" borderId="6" xfId="0" applyFont="1" applyFill="1" applyBorder="1" applyAlignment="1" applyProtection="1">
      <alignment horizontal="left" vertical="center" wrapText="1" indent="1"/>
    </xf>
    <xf numFmtId="0" fontId="2" fillId="3" borderId="6" xfId="0" applyFont="1" applyFill="1" applyBorder="1" applyAlignment="1" applyProtection="1">
      <alignment horizontal="center" vertical="center"/>
    </xf>
    <xf numFmtId="0" fontId="25" fillId="6" borderId="1" xfId="0" applyFont="1" applyFill="1" applyBorder="1" applyAlignment="1" applyProtection="1">
      <alignment vertical="top" wrapText="1"/>
    </xf>
    <xf numFmtId="0" fontId="4" fillId="0" borderId="7" xfId="0" applyFont="1" applyBorder="1" applyAlignment="1" applyProtection="1">
      <alignment vertical="center" wrapText="1"/>
    </xf>
    <xf numFmtId="0" fontId="4" fillId="0" borderId="8" xfId="0" applyFont="1" applyBorder="1" applyAlignment="1" applyProtection="1">
      <alignment vertical="center" wrapText="1"/>
    </xf>
    <xf numFmtId="0" fontId="4" fillId="0" borderId="8" xfId="0" applyFont="1" applyBorder="1" applyAlignment="1" applyProtection="1">
      <alignment horizontal="right" vertical="center"/>
    </xf>
    <xf numFmtId="0" fontId="4" fillId="0" borderId="8" xfId="0" applyFont="1" applyBorder="1" applyAlignment="1" applyProtection="1">
      <alignment horizontal="center" vertical="center" wrapText="1"/>
    </xf>
    <xf numFmtId="0" fontId="4" fillId="0" borderId="9" xfId="0" applyFont="1" applyFill="1" applyBorder="1" applyAlignment="1" applyProtection="1">
      <alignment vertical="center" wrapText="1"/>
    </xf>
    <xf numFmtId="0" fontId="9" fillId="2" borderId="2" xfId="0" applyFont="1" applyFill="1" applyBorder="1" applyAlignment="1" applyProtection="1">
      <alignment vertical="center" wrapText="1"/>
    </xf>
    <xf numFmtId="0" fontId="9" fillId="2" borderId="6" xfId="0" applyFont="1" applyFill="1" applyBorder="1" applyAlignment="1" applyProtection="1">
      <alignment horizontal="center" vertical="center"/>
    </xf>
    <xf numFmtId="0" fontId="2" fillId="3" borderId="6" xfId="0" applyFont="1" applyFill="1" applyBorder="1" applyAlignment="1" applyProtection="1">
      <alignment vertical="center" wrapText="1"/>
    </xf>
    <xf numFmtId="0" fontId="2" fillId="4" borderId="6" xfId="0" applyFont="1" applyFill="1" applyBorder="1" applyAlignment="1" applyProtection="1">
      <alignment horizontal="center" vertical="center" wrapText="1"/>
    </xf>
    <xf numFmtId="0" fontId="2" fillId="4" borderId="6" xfId="0" applyFont="1" applyFill="1" applyBorder="1" applyAlignment="1" applyProtection="1">
      <alignment vertical="center" wrapText="1"/>
    </xf>
    <xf numFmtId="0" fontId="2" fillId="0" borderId="6" xfId="0" applyFont="1" applyBorder="1" applyAlignment="1" applyProtection="1">
      <alignment horizontal="center" vertical="center" wrapText="1"/>
    </xf>
    <xf numFmtId="0" fontId="2" fillId="0" borderId="6" xfId="0" applyFont="1" applyBorder="1" applyAlignment="1" applyProtection="1">
      <alignment vertical="center" wrapText="1"/>
    </xf>
    <xf numFmtId="0" fontId="2" fillId="0" borderId="2" xfId="0" applyFont="1" applyBorder="1" applyAlignment="1" applyProtection="1">
      <alignment horizontal="center" vertical="center" wrapText="1"/>
    </xf>
    <xf numFmtId="0" fontId="0" fillId="0" borderId="10" xfId="0" applyBorder="1" applyAlignment="1" applyProtection="1">
      <alignment horizontal="center" vertical="center"/>
    </xf>
    <xf numFmtId="0" fontId="0" fillId="0" borderId="3" xfId="0" applyBorder="1" applyAlignment="1" applyProtection="1">
      <alignment vertical="top" wrapText="1"/>
    </xf>
    <xf numFmtId="0" fontId="2" fillId="5" borderId="6" xfId="0" applyFont="1" applyFill="1" applyBorder="1" applyAlignment="1" applyProtection="1">
      <alignment vertical="center" wrapText="1"/>
    </xf>
    <xf numFmtId="0" fontId="2" fillId="5" borderId="2" xfId="0" applyFont="1" applyFill="1" applyBorder="1" applyAlignment="1" applyProtection="1">
      <alignment horizontal="center" vertical="center" wrapText="1"/>
    </xf>
    <xf numFmtId="0" fontId="2" fillId="6" borderId="6" xfId="0" applyFont="1" applyFill="1" applyBorder="1" applyAlignment="1" applyProtection="1">
      <alignment horizontal="center" vertical="center" wrapText="1"/>
    </xf>
    <xf numFmtId="0" fontId="2" fillId="6" borderId="6" xfId="0" applyFont="1" applyFill="1" applyBorder="1" applyAlignment="1" applyProtection="1">
      <alignment vertical="center" wrapText="1"/>
    </xf>
    <xf numFmtId="0" fontId="2" fillId="6" borderId="2" xfId="0" applyFont="1" applyFill="1" applyBorder="1" applyAlignment="1" applyProtection="1">
      <alignment horizontal="center" vertical="center" wrapText="1"/>
    </xf>
    <xf numFmtId="0" fontId="0" fillId="6" borderId="10" xfId="0" applyFill="1" applyBorder="1" applyAlignment="1" applyProtection="1">
      <alignment horizontal="center" vertical="center"/>
    </xf>
    <xf numFmtId="0" fontId="0" fillId="6" borderId="11" xfId="0" applyFill="1" applyBorder="1" applyAlignment="1" applyProtection="1">
      <alignment vertical="top" wrapText="1"/>
    </xf>
    <xf numFmtId="0" fontId="4" fillId="0" borderId="13" xfId="0" applyFont="1" applyBorder="1" applyAlignment="1" applyProtection="1">
      <alignment horizontal="center" vertical="center" wrapText="1"/>
    </xf>
    <xf numFmtId="0" fontId="3" fillId="0" borderId="12" xfId="0" applyFont="1" applyBorder="1" applyAlignment="1" applyProtection="1">
      <alignment horizontal="left" vertical="center"/>
    </xf>
    <xf numFmtId="0" fontId="0" fillId="3" borderId="6" xfId="0" applyFill="1" applyBorder="1" applyAlignment="1" applyProtection="1">
      <alignment horizontal="left" vertical="top" wrapText="1"/>
    </xf>
    <xf numFmtId="0" fontId="4" fillId="0" borderId="9" xfId="0" applyFont="1" applyBorder="1" applyAlignment="1" applyProtection="1">
      <alignment vertical="center" wrapText="1"/>
    </xf>
    <xf numFmtId="0" fontId="0" fillId="4" borderId="6" xfId="0" applyFill="1" applyBorder="1" applyAlignment="1" applyProtection="1">
      <alignment vertical="top" wrapText="1"/>
    </xf>
    <xf numFmtId="0" fontId="0" fillId="0" borderId="1" xfId="0" applyBorder="1" applyAlignment="1" applyProtection="1">
      <alignment horizontal="center" vertical="center"/>
    </xf>
    <xf numFmtId="0" fontId="0" fillId="0" borderId="6" xfId="0" applyBorder="1" applyAlignment="1" applyProtection="1">
      <alignment vertical="top" wrapText="1"/>
    </xf>
    <xf numFmtId="0" fontId="9" fillId="2" borderId="6" xfId="0" applyFont="1" applyFill="1" applyBorder="1" applyAlignment="1" applyProtection="1">
      <alignment vertical="center" wrapText="1"/>
    </xf>
    <xf numFmtId="0" fontId="2" fillId="0" borderId="6" xfId="0" applyFont="1" applyBorder="1" applyAlignment="1" applyProtection="1">
      <alignment horizontal="left" vertical="center" wrapText="1" indent="1"/>
    </xf>
    <xf numFmtId="0" fontId="3" fillId="0" borderId="9" xfId="0" applyFont="1" applyBorder="1" applyAlignment="1" applyProtection="1">
      <alignment vertical="center"/>
    </xf>
    <xf numFmtId="0" fontId="15" fillId="2" borderId="8" xfId="0" applyFont="1" applyFill="1" applyBorder="1" applyAlignment="1" applyProtection="1">
      <alignment vertical="center" wrapText="1"/>
    </xf>
    <xf numFmtId="0" fontId="9" fillId="2" borderId="8" xfId="0" applyFont="1" applyFill="1" applyBorder="1" applyAlignment="1" applyProtection="1">
      <alignment horizontal="center" vertical="center" wrapText="1"/>
    </xf>
    <xf numFmtId="0" fontId="9" fillId="2" borderId="8" xfId="0" applyFont="1" applyFill="1" applyBorder="1" applyAlignment="1" applyProtection="1">
      <alignment vertical="center" wrapText="1"/>
    </xf>
    <xf numFmtId="0" fontId="0" fillId="0" borderId="7" xfId="0" applyBorder="1" applyAlignment="1" applyProtection="1">
      <alignment horizontal="center"/>
    </xf>
    <xf numFmtId="0" fontId="0" fillId="9" borderId="8" xfId="0" applyFill="1" applyBorder="1" applyProtection="1"/>
    <xf numFmtId="0" fontId="0" fillId="9" borderId="8" xfId="0" applyFill="1" applyBorder="1" applyAlignment="1" applyProtection="1">
      <alignment horizontal="center" vertical="center"/>
    </xf>
    <xf numFmtId="0" fontId="0" fillId="9" borderId="9" xfId="0" applyFill="1" applyBorder="1" applyProtection="1"/>
    <xf numFmtId="0" fontId="0" fillId="0" borderId="8" xfId="0" applyBorder="1" applyProtection="1"/>
    <xf numFmtId="0" fontId="0" fillId="0" borderId="9" xfId="0" applyBorder="1" applyAlignment="1" applyProtection="1">
      <alignment horizontal="right" vertical="center"/>
    </xf>
    <xf numFmtId="0" fontId="0" fillId="0" borderId="8" xfId="0" applyBorder="1" applyAlignment="1" applyProtection="1">
      <alignment horizontal="left" vertical="center"/>
    </xf>
    <xf numFmtId="0" fontId="0" fillId="0" borderId="9" xfId="0" applyBorder="1" applyProtection="1"/>
    <xf numFmtId="0" fontId="0" fillId="0" borderId="8" xfId="0" applyBorder="1" applyAlignment="1" applyProtection="1">
      <alignment horizontal="right"/>
    </xf>
    <xf numFmtId="0" fontId="0" fillId="0" borderId="9" xfId="0" applyBorder="1" applyAlignment="1" applyProtection="1">
      <alignment horizontal="center" vertical="center"/>
    </xf>
    <xf numFmtId="0" fontId="0" fillId="0" borderId="8" xfId="0" applyFill="1" applyBorder="1" applyAlignment="1" applyProtection="1">
      <alignment horizontal="left" vertical="center"/>
    </xf>
    <xf numFmtId="0" fontId="16" fillId="0" borderId="7" xfId="0" applyFont="1" applyBorder="1" applyAlignment="1" applyProtection="1">
      <alignment horizontal="center"/>
    </xf>
    <xf numFmtId="0" fontId="12" fillId="0" borderId="8" xfId="0" applyFont="1" applyBorder="1" applyAlignment="1" applyProtection="1">
      <alignment horizontal="right"/>
    </xf>
    <xf numFmtId="0" fontId="12" fillId="0" borderId="9" xfId="0" applyFont="1" applyBorder="1" applyAlignment="1" applyProtection="1">
      <alignment horizontal="right" vertical="center"/>
    </xf>
    <xf numFmtId="0" fontId="12" fillId="0" borderId="8" xfId="0" applyFont="1" applyBorder="1" applyAlignment="1" applyProtection="1">
      <alignment horizontal="left" vertical="center"/>
    </xf>
    <xf numFmtId="0" fontId="16" fillId="0" borderId="9" xfId="0" applyFont="1" applyBorder="1" applyProtection="1"/>
    <xf numFmtId="0" fontId="0" fillId="0" borderId="0" xfId="0" applyAlignment="1" applyProtection="1">
      <alignment horizontal="left" vertical="center"/>
    </xf>
    <xf numFmtId="0" fontId="9" fillId="2" borderId="2" xfId="0" applyFont="1" applyFill="1" applyBorder="1" applyAlignment="1" applyProtection="1">
      <alignment vertical="center"/>
    </xf>
    <xf numFmtId="0" fontId="2" fillId="11" borderId="6" xfId="0" applyFont="1" applyFill="1" applyBorder="1" applyAlignment="1" applyProtection="1">
      <alignment vertical="center" wrapText="1"/>
    </xf>
    <xf numFmtId="0" fontId="0" fillId="0" borderId="15" xfId="0" applyBorder="1" applyAlignment="1" applyProtection="1">
      <alignment horizontal="center" vertical="center"/>
    </xf>
    <xf numFmtId="0" fontId="0" fillId="0" borderId="17" xfId="0" applyBorder="1" applyAlignment="1" applyProtection="1">
      <alignment vertical="top" wrapText="1"/>
    </xf>
    <xf numFmtId="0" fontId="4" fillId="0" borderId="17" xfId="0" applyFont="1" applyBorder="1" applyAlignment="1" applyProtection="1">
      <alignment vertical="center" wrapText="1"/>
    </xf>
    <xf numFmtId="0" fontId="17" fillId="0" borderId="17"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0" fillId="0" borderId="18" xfId="0" applyBorder="1" applyAlignment="1" applyProtection="1">
      <alignment vertical="top" wrapText="1"/>
    </xf>
    <xf numFmtId="0" fontId="11" fillId="0" borderId="18" xfId="0" applyFont="1" applyBorder="1" applyAlignment="1" applyProtection="1">
      <alignment vertical="center" wrapText="1"/>
    </xf>
    <xf numFmtId="0" fontId="4" fillId="0" borderId="18" xfId="0" applyFont="1" applyBorder="1" applyAlignment="1" applyProtection="1">
      <alignment horizontal="center" vertical="center" wrapText="1"/>
    </xf>
    <xf numFmtId="0" fontId="4" fillId="0" borderId="18" xfId="0" applyFont="1" applyBorder="1" applyAlignment="1" applyProtection="1">
      <alignment vertical="center" wrapText="1"/>
    </xf>
    <xf numFmtId="0" fontId="2" fillId="5" borderId="6" xfId="0" applyFont="1" applyFill="1"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6" borderId="1" xfId="0" applyFont="1" applyFill="1" applyBorder="1" applyAlignment="1" applyProtection="1">
      <alignment horizontal="center" vertical="center" wrapText="1"/>
    </xf>
    <xf numFmtId="0" fontId="0" fillId="6" borderId="1" xfId="0" applyFill="1" applyBorder="1" applyAlignment="1" applyProtection="1">
      <alignment vertical="top" wrapText="1"/>
    </xf>
    <xf numFmtId="0" fontId="25" fillId="6" borderId="1" xfId="0" applyFont="1" applyFill="1" applyBorder="1" applyAlignment="1" applyProtection="1">
      <alignment wrapText="1"/>
    </xf>
    <xf numFmtId="0" fontId="25" fillId="6" borderId="0" xfId="0" applyFont="1" applyFill="1" applyBorder="1" applyAlignment="1" applyProtection="1">
      <alignment wrapText="1"/>
    </xf>
    <xf numFmtId="0" fontId="11" fillId="0" borderId="17" xfId="0" applyFont="1" applyBorder="1" applyAlignment="1" applyProtection="1">
      <alignment vertical="center" wrapText="1"/>
    </xf>
    <xf numFmtId="0" fontId="27" fillId="0" borderId="17" xfId="0" applyFont="1" applyBorder="1" applyAlignment="1" applyProtection="1">
      <alignment horizontal="center" vertical="center" wrapText="1"/>
    </xf>
    <xf numFmtId="0" fontId="17" fillId="0" borderId="18" xfId="0" applyFont="1" applyBorder="1" applyAlignment="1" applyProtection="1">
      <alignment horizontal="center" vertical="center" wrapText="1"/>
    </xf>
    <xf numFmtId="0" fontId="27" fillId="0" borderId="18" xfId="0" applyFont="1" applyBorder="1" applyAlignment="1" applyProtection="1">
      <alignment horizontal="center" vertical="center" wrapText="1"/>
    </xf>
    <xf numFmtId="0" fontId="0" fillId="6" borderId="6" xfId="0" applyFill="1" applyBorder="1" applyAlignment="1" applyProtection="1">
      <alignment horizontal="center" vertical="center"/>
    </xf>
    <xf numFmtId="0" fontId="0" fillId="6" borderId="6" xfId="0" applyFill="1" applyBorder="1" applyAlignment="1" applyProtection="1">
      <alignment vertical="top" wrapText="1"/>
    </xf>
    <xf numFmtId="0" fontId="2" fillId="6" borderId="1" xfId="0" applyFont="1" applyFill="1" applyBorder="1" applyAlignment="1" applyProtection="1">
      <alignment vertical="center" wrapText="1"/>
    </xf>
    <xf numFmtId="0" fontId="0" fillId="6" borderId="1" xfId="0" applyFill="1" applyBorder="1" applyAlignment="1" applyProtection="1">
      <alignment horizontal="center" vertical="center"/>
    </xf>
    <xf numFmtId="0" fontId="4" fillId="7" borderId="31" xfId="0" applyFont="1" applyFill="1" applyBorder="1" applyAlignment="1" applyProtection="1">
      <alignment horizontal="left" vertical="center"/>
    </xf>
    <xf numFmtId="0" fontId="4" fillId="7" borderId="0" xfId="0" applyFont="1" applyFill="1" applyBorder="1" applyAlignment="1" applyProtection="1">
      <alignment vertical="center" wrapText="1"/>
    </xf>
    <xf numFmtId="0" fontId="4" fillId="7" borderId="0" xfId="0" applyFont="1" applyFill="1" applyBorder="1" applyAlignment="1" applyProtection="1">
      <alignment horizontal="center" vertical="center" wrapText="1"/>
    </xf>
    <xf numFmtId="0" fontId="4" fillId="7" borderId="32" xfId="0" applyFont="1" applyFill="1" applyBorder="1" applyAlignment="1" applyProtection="1">
      <alignment vertical="center" wrapText="1"/>
    </xf>
    <xf numFmtId="0" fontId="4" fillId="7" borderId="4" xfId="0" applyFont="1" applyFill="1" applyBorder="1" applyAlignment="1" applyProtection="1">
      <alignment vertical="center"/>
    </xf>
    <xf numFmtId="0" fontId="4" fillId="7" borderId="13" xfId="0" applyFont="1" applyFill="1" applyBorder="1" applyAlignment="1" applyProtection="1">
      <alignment vertical="center" wrapText="1"/>
    </xf>
    <xf numFmtId="0" fontId="4" fillId="7" borderId="13" xfId="0" applyFont="1" applyFill="1" applyBorder="1" applyAlignment="1" applyProtection="1">
      <alignment horizontal="center" vertical="center" wrapText="1"/>
    </xf>
    <xf numFmtId="0" fontId="4" fillId="7" borderId="5" xfId="0" applyFont="1" applyFill="1" applyBorder="1" applyAlignment="1" applyProtection="1">
      <alignment vertical="center" wrapText="1"/>
    </xf>
    <xf numFmtId="0" fontId="0" fillId="0" borderId="17" xfId="0" applyBorder="1" applyAlignment="1" applyProtection="1">
      <alignment horizontal="center" vertical="top" wrapText="1"/>
    </xf>
    <xf numFmtId="0" fontId="2" fillId="5" borderId="6" xfId="0" applyFont="1" applyFill="1" applyBorder="1" applyAlignment="1" applyProtection="1">
      <alignment horizontal="center" vertical="center" wrapText="1"/>
    </xf>
    <xf numFmtId="0" fontId="0" fillId="5" borderId="6" xfId="0" applyFill="1" applyBorder="1" applyAlignment="1" applyProtection="1">
      <alignment vertical="top" wrapText="1"/>
    </xf>
    <xf numFmtId="0" fontId="2" fillId="6" borderId="1" xfId="0" applyFont="1" applyFill="1" applyBorder="1" applyAlignment="1" applyProtection="1">
      <alignment vertical="top" wrapText="1"/>
    </xf>
    <xf numFmtId="0" fontId="4" fillId="8" borderId="2" xfId="0" applyFont="1" applyFill="1" applyBorder="1" applyAlignment="1" applyProtection="1">
      <alignment vertical="center"/>
    </xf>
    <xf numFmtId="0" fontId="4" fillId="8" borderId="14" xfId="0" applyFont="1" applyFill="1" applyBorder="1" applyAlignment="1" applyProtection="1">
      <alignment horizontal="left" vertical="center"/>
    </xf>
    <xf numFmtId="0" fontId="4" fillId="8" borderId="14" xfId="0" applyFont="1" applyFill="1" applyBorder="1" applyAlignment="1" applyProtection="1">
      <alignment horizontal="center" vertical="center"/>
    </xf>
    <xf numFmtId="0" fontId="4" fillId="8" borderId="14" xfId="0" applyFont="1" applyFill="1" applyBorder="1" applyAlignment="1" applyProtection="1">
      <alignment vertical="center"/>
    </xf>
    <xf numFmtId="0" fontId="26" fillId="10" borderId="3" xfId="0" quotePrefix="1" applyFont="1" applyFill="1" applyBorder="1" applyAlignment="1" applyProtection="1">
      <alignment wrapText="1"/>
    </xf>
    <xf numFmtId="0" fontId="4" fillId="8" borderId="4" xfId="0" applyFont="1" applyFill="1" applyBorder="1" applyAlignment="1" applyProtection="1">
      <alignment horizontal="left" vertical="center"/>
    </xf>
    <xf numFmtId="0" fontId="4" fillId="8" borderId="13" xfId="0" applyFont="1" applyFill="1" applyBorder="1" applyAlignment="1" applyProtection="1">
      <alignment horizontal="left" vertical="center"/>
    </xf>
    <xf numFmtId="0" fontId="4" fillId="8" borderId="13" xfId="0" applyFont="1" applyFill="1" applyBorder="1" applyAlignment="1" applyProtection="1">
      <alignment horizontal="center" vertical="center"/>
    </xf>
    <xf numFmtId="0" fontId="4" fillId="8" borderId="5" xfId="0" applyFont="1" applyFill="1" applyBorder="1" applyAlignment="1" applyProtection="1">
      <alignment horizontal="left" vertical="center"/>
    </xf>
    <xf numFmtId="0" fontId="27" fillId="0" borderId="18" xfId="0" applyFont="1" applyBorder="1" applyAlignment="1" applyProtection="1">
      <alignment horizontal="center" wrapText="1"/>
    </xf>
    <xf numFmtId="0" fontId="2" fillId="0" borderId="6" xfId="0" applyFont="1" applyFill="1" applyBorder="1" applyAlignment="1" applyProtection="1">
      <alignment horizontal="left" vertical="center" wrapText="1" indent="1"/>
    </xf>
    <xf numFmtId="0" fontId="9" fillId="2" borderId="14" xfId="0" applyFont="1" applyFill="1" applyBorder="1" applyAlignment="1" applyProtection="1">
      <alignment vertical="center" wrapText="1"/>
    </xf>
    <xf numFmtId="0" fontId="2" fillId="0" borderId="1" xfId="0" applyFont="1" applyBorder="1" applyAlignment="1" applyProtection="1">
      <alignment horizontal="center" vertical="center" wrapText="1"/>
    </xf>
    <xf numFmtId="0" fontId="2" fillId="0" borderId="3" xfId="0" applyFont="1" applyBorder="1" applyAlignment="1" applyProtection="1">
      <alignment vertical="center" wrapText="1"/>
    </xf>
    <xf numFmtId="0" fontId="4" fillId="8" borderId="2" xfId="0" applyFont="1" applyFill="1" applyBorder="1" applyAlignment="1" applyProtection="1">
      <alignment horizontal="left" vertical="center"/>
    </xf>
    <xf numFmtId="0" fontId="4" fillId="8" borderId="3" xfId="0" applyFont="1" applyFill="1" applyBorder="1" applyAlignment="1" applyProtection="1">
      <alignment horizontal="left" vertical="center"/>
    </xf>
    <xf numFmtId="0" fontId="2" fillId="0" borderId="2" xfId="0" applyFont="1" applyBorder="1" applyAlignment="1" applyProtection="1">
      <alignment vertical="center" wrapText="1"/>
    </xf>
    <xf numFmtId="0" fontId="4" fillId="8" borderId="3" xfId="0" applyFont="1" applyFill="1" applyBorder="1" applyAlignment="1" applyProtection="1">
      <alignment vertical="center"/>
    </xf>
    <xf numFmtId="0" fontId="4" fillId="8" borderId="4" xfId="0" applyFont="1" applyFill="1" applyBorder="1" applyAlignment="1" applyProtection="1">
      <alignment vertical="center"/>
    </xf>
    <xf numFmtId="0" fontId="4" fillId="8" borderId="13" xfId="0" applyFont="1" applyFill="1" applyBorder="1" applyAlignment="1" applyProtection="1">
      <alignment vertical="center"/>
    </xf>
    <xf numFmtId="0" fontId="4" fillId="8" borderId="5" xfId="0" applyFont="1" applyFill="1" applyBorder="1" applyAlignment="1" applyProtection="1">
      <alignment vertical="center"/>
    </xf>
    <xf numFmtId="0" fontId="11" fillId="0" borderId="20" xfId="0" applyFont="1" applyBorder="1" applyAlignment="1" applyProtection="1">
      <alignment vertical="center" wrapText="1"/>
    </xf>
    <xf numFmtId="0" fontId="11" fillId="0" borderId="21" xfId="0" applyFont="1" applyBorder="1" applyAlignment="1" applyProtection="1">
      <alignment vertical="center" wrapText="1"/>
    </xf>
    <xf numFmtId="0" fontId="11" fillId="0" borderId="18" xfId="0" applyFont="1" applyBorder="1" applyAlignment="1" applyProtection="1">
      <alignment horizontal="center" vertical="center" wrapText="1"/>
    </xf>
    <xf numFmtId="0" fontId="2" fillId="6" borderId="6" xfId="0" applyFont="1" applyFill="1" applyBorder="1" applyAlignment="1" applyProtection="1">
      <alignment horizontal="left" vertical="top" wrapText="1"/>
    </xf>
    <xf numFmtId="0" fontId="4" fillId="8" borderId="7" xfId="0" applyFont="1" applyFill="1" applyBorder="1" applyAlignment="1" applyProtection="1">
      <alignment vertical="center"/>
    </xf>
    <xf numFmtId="0" fontId="4" fillId="8" borderId="8" xfId="0" applyFont="1" applyFill="1" applyBorder="1" applyAlignment="1" applyProtection="1">
      <alignment vertical="center"/>
    </xf>
    <xf numFmtId="0" fontId="4" fillId="8" borderId="8" xfId="0" applyFont="1" applyFill="1" applyBorder="1" applyAlignment="1" applyProtection="1">
      <alignment horizontal="center" vertical="center"/>
    </xf>
    <xf numFmtId="0" fontId="4" fillId="8" borderId="9" xfId="0" applyFont="1" applyFill="1" applyBorder="1" applyAlignment="1" applyProtection="1">
      <alignment vertical="center"/>
    </xf>
    <xf numFmtId="0" fontId="4" fillId="8" borderId="7" xfId="0" applyFont="1" applyFill="1" applyBorder="1" applyAlignment="1" applyProtection="1">
      <alignment horizontal="left" vertical="center"/>
    </xf>
    <xf numFmtId="0" fontId="4" fillId="8" borderId="8" xfId="0" applyFont="1" applyFill="1" applyBorder="1" applyAlignment="1" applyProtection="1">
      <alignment horizontal="left" vertical="center"/>
    </xf>
    <xf numFmtId="0" fontId="4" fillId="8" borderId="9" xfId="0" applyFont="1" applyFill="1" applyBorder="1" applyAlignment="1" applyProtection="1">
      <alignment horizontal="left" vertical="center"/>
    </xf>
    <xf numFmtId="0" fontId="2" fillId="0" borderId="1" xfId="0" applyFont="1" applyBorder="1" applyAlignment="1" applyProtection="1">
      <alignment vertical="center" wrapText="1"/>
    </xf>
    <xf numFmtId="0" fontId="2" fillId="0" borderId="0" xfId="0" applyFont="1" applyAlignment="1" applyProtection="1">
      <alignment wrapText="1"/>
    </xf>
    <xf numFmtId="0" fontId="11" fillId="0" borderId="17" xfId="0" applyFont="1" applyFill="1" applyBorder="1" applyAlignment="1" applyProtection="1">
      <alignment vertical="center" wrapText="1"/>
    </xf>
    <xf numFmtId="0" fontId="2" fillId="0" borderId="6" xfId="0" applyFont="1" applyFill="1" applyBorder="1" applyAlignment="1" applyProtection="1">
      <alignment horizontal="left" vertical="center" wrapText="1"/>
    </xf>
    <xf numFmtId="0" fontId="1" fillId="0" borderId="0" xfId="0" applyFont="1" applyProtection="1"/>
    <xf numFmtId="0" fontId="0" fillId="0" borderId="22" xfId="0" applyBorder="1" applyAlignment="1" applyProtection="1">
      <alignment vertical="top" wrapText="1"/>
    </xf>
    <xf numFmtId="0" fontId="21" fillId="0" borderId="24" xfId="0" applyFont="1" applyFill="1" applyBorder="1" applyAlignment="1" applyProtection="1">
      <alignment horizontal="left" vertical="center" wrapText="1"/>
    </xf>
    <xf numFmtId="0" fontId="4" fillId="0" borderId="24" xfId="0" applyFont="1" applyBorder="1" applyAlignment="1" applyProtection="1">
      <alignment vertical="center" wrapText="1"/>
    </xf>
    <xf numFmtId="0" fontId="4" fillId="0" borderId="27" xfId="0" applyFont="1" applyBorder="1" applyAlignment="1" applyProtection="1">
      <alignment horizontal="center" vertical="center" wrapText="1"/>
    </xf>
    <xf numFmtId="0" fontId="4" fillId="0" borderId="25" xfId="0" applyFont="1" applyBorder="1" applyAlignment="1" applyProtection="1">
      <alignment vertical="center" wrapText="1"/>
    </xf>
    <xf numFmtId="0" fontId="0" fillId="0" borderId="23" xfId="0" applyBorder="1" applyAlignment="1" applyProtection="1">
      <alignment vertical="top" wrapText="1"/>
    </xf>
    <xf numFmtId="0" fontId="7" fillId="0" borderId="16" xfId="0" applyFont="1" applyBorder="1" applyAlignment="1" applyProtection="1">
      <alignment vertical="center" wrapText="1"/>
    </xf>
    <xf numFmtId="0" fontId="17" fillId="0" borderId="16" xfId="0" applyFont="1" applyBorder="1" applyAlignment="1" applyProtection="1">
      <alignment horizontal="left" vertical="center" wrapText="1" indent="2"/>
    </xf>
    <xf numFmtId="0" fontId="4" fillId="0" borderId="19" xfId="0" applyFont="1" applyBorder="1" applyAlignment="1" applyProtection="1">
      <alignment horizontal="center" vertical="center" wrapText="1"/>
    </xf>
    <xf numFmtId="0" fontId="4" fillId="0" borderId="26" xfId="0" applyFont="1" applyBorder="1" applyAlignment="1" applyProtection="1">
      <alignment vertical="center" wrapText="1"/>
    </xf>
    <xf numFmtId="0" fontId="0" fillId="2" borderId="29" xfId="0" applyFill="1" applyBorder="1" applyProtection="1"/>
    <xf numFmtId="0" fontId="0" fillId="0" borderId="8" xfId="0" applyBorder="1" applyAlignment="1" applyProtection="1">
      <alignment horizontal="center" vertical="center"/>
    </xf>
    <xf numFmtId="0" fontId="18" fillId="2" borderId="10" xfId="0" applyFont="1" applyFill="1" applyBorder="1" applyAlignment="1" applyProtection="1">
      <alignment horizontal="center"/>
    </xf>
    <xf numFmtId="0" fontId="19" fillId="2" borderId="10" xfId="0" applyFont="1" applyFill="1" applyBorder="1" applyAlignment="1" applyProtection="1">
      <alignment horizontal="center"/>
    </xf>
    <xf numFmtId="0" fontId="4" fillId="0" borderId="10" xfId="0" applyFont="1" applyBorder="1" applyAlignment="1" applyProtection="1">
      <alignment horizontal="center" vertical="center" wrapText="1"/>
    </xf>
    <xf numFmtId="0" fontId="0" fillId="0" borderId="10" xfId="0" applyFont="1" applyBorder="1" applyAlignment="1" applyProtection="1">
      <alignment horizontal="center" vertical="center"/>
    </xf>
    <xf numFmtId="0" fontId="2" fillId="0" borderId="10" xfId="0" applyFont="1" applyBorder="1" applyAlignment="1" applyProtection="1">
      <alignment horizontal="left" vertical="center" wrapText="1"/>
    </xf>
    <xf numFmtId="0" fontId="0" fillId="0" borderId="10" xfId="0" applyFont="1" applyBorder="1" applyAlignment="1" applyProtection="1">
      <alignment horizontal="left" vertical="center" wrapText="1"/>
    </xf>
    <xf numFmtId="0" fontId="8" fillId="0" borderId="0" xfId="0" applyFont="1" applyFill="1" applyAlignment="1" applyProtection="1">
      <alignment horizontal="left"/>
    </xf>
    <xf numFmtId="0" fontId="12" fillId="0" borderId="10" xfId="0" applyFont="1" applyBorder="1" applyAlignment="1" applyProtection="1">
      <alignment horizontal="center" vertical="center"/>
    </xf>
    <xf numFmtId="0" fontId="18" fillId="2" borderId="28" xfId="0" applyFont="1" applyFill="1" applyBorder="1" applyAlignment="1" applyProtection="1">
      <alignment horizontal="center" vertical="center"/>
    </xf>
    <xf numFmtId="0" fontId="0" fillId="2" borderId="30" xfId="0" applyFill="1" applyBorder="1" applyAlignment="1" applyProtection="1">
      <alignment horizontal="center" vertical="center"/>
    </xf>
    <xf numFmtId="0" fontId="21" fillId="0" borderId="28" xfId="0" applyFont="1" applyFill="1" applyBorder="1" applyAlignment="1" applyProtection="1">
      <alignment horizontal="center" vertical="center"/>
    </xf>
    <xf numFmtId="0" fontId="24" fillId="0" borderId="10" xfId="0" applyFont="1" applyFill="1" applyBorder="1" applyAlignment="1" applyProtection="1">
      <alignment horizontal="center" vertical="center"/>
    </xf>
    <xf numFmtId="0" fontId="12" fillId="0" borderId="10" xfId="0" applyFont="1" applyFill="1" applyBorder="1" applyAlignment="1" applyProtection="1">
      <alignment horizontal="center" vertical="center" wrapText="1"/>
    </xf>
    <xf numFmtId="0" fontId="0" fillId="0" borderId="33" xfId="0" applyBorder="1" applyAlignment="1" applyProtection="1">
      <alignment horizontal="center" vertical="center"/>
    </xf>
    <xf numFmtId="0" fontId="12" fillId="0" borderId="33" xfId="0" applyFont="1" applyBorder="1" applyAlignment="1" applyProtection="1">
      <alignment horizontal="center" vertical="center"/>
    </xf>
    <xf numFmtId="0" fontId="12" fillId="0" borderId="34" xfId="0" applyFont="1" applyBorder="1" applyAlignment="1" applyProtection="1">
      <alignment horizontal="center" vertical="center"/>
    </xf>
    <xf numFmtId="0" fontId="0" fillId="0" borderId="34" xfId="0" applyBorder="1" applyAlignment="1" applyProtection="1">
      <alignment horizontal="center" vertical="center" wrapText="1"/>
    </xf>
    <xf numFmtId="0" fontId="0" fillId="0" borderId="0" xfId="0" applyAlignment="1" applyProtection="1">
      <alignment vertical="center"/>
    </xf>
    <xf numFmtId="0" fontId="0" fillId="0" borderId="3" xfId="0" applyFill="1" applyBorder="1" applyAlignment="1" applyProtection="1">
      <alignment vertical="top" wrapText="1"/>
    </xf>
    <xf numFmtId="0" fontId="0" fillId="0" borderId="6" xfId="0" applyFill="1" applyBorder="1" applyAlignment="1" applyProtection="1">
      <alignment vertical="top" wrapText="1"/>
    </xf>
    <xf numFmtId="0" fontId="24" fillId="11" borderId="6" xfId="0" applyFont="1" applyFill="1" applyBorder="1" applyAlignment="1" applyProtection="1">
      <alignment vertical="top" wrapText="1"/>
    </xf>
    <xf numFmtId="0" fontId="0" fillId="11" borderId="6" xfId="0" applyFill="1" applyBorder="1" applyAlignment="1" applyProtection="1">
      <alignment vertical="top" wrapText="1"/>
    </xf>
    <xf numFmtId="0" fontId="24" fillId="6" borderId="1" xfId="0" applyFont="1" applyFill="1" applyBorder="1" applyAlignment="1" applyProtection="1">
      <alignment vertical="top" wrapText="1"/>
    </xf>
    <xf numFmtId="0" fontId="24" fillId="0" borderId="6" xfId="0" applyFont="1" applyBorder="1" applyAlignment="1" applyProtection="1">
      <alignment vertical="top" wrapText="1"/>
    </xf>
    <xf numFmtId="0" fontId="4" fillId="11" borderId="17" xfId="0" applyFont="1" applyFill="1" applyBorder="1" applyAlignment="1" applyProtection="1">
      <alignment vertical="center" wrapText="1"/>
    </xf>
    <xf numFmtId="0" fontId="0" fillId="0" borderId="0" xfId="0" applyAlignment="1">
      <alignment horizontal="center" vertical="center" wrapText="1"/>
    </xf>
    <xf numFmtId="0" fontId="0" fillId="0" borderId="34" xfId="0" applyBorder="1" applyAlignment="1" applyProtection="1">
      <alignment horizontal="center" vertical="center"/>
    </xf>
    <xf numFmtId="0" fontId="0" fillId="0" borderId="34" xfId="0" applyBorder="1" applyAlignment="1" applyProtection="1">
      <alignment wrapText="1"/>
    </xf>
    <xf numFmtId="0" fontId="26" fillId="11" borderId="6" xfId="0" applyFont="1" applyFill="1" applyBorder="1" applyAlignment="1" applyProtection="1">
      <alignment vertical="center" wrapText="1"/>
    </xf>
    <xf numFmtId="0" fontId="0" fillId="0" borderId="10" xfId="0" applyBorder="1" applyAlignment="1" applyProtection="1">
      <alignment horizontal="left" vertical="center" wrapText="1"/>
    </xf>
    <xf numFmtId="0" fontId="0" fillId="0" borderId="10" xfId="0" applyBorder="1" applyAlignment="1" applyProtection="1">
      <alignment horizontal="center" vertical="center" wrapText="1"/>
    </xf>
  </cellXfs>
  <cellStyles count="13">
    <cellStyle name="Followed Hyperlink" xfId="10" builtinId="9" hidden="1"/>
    <cellStyle name="Followed Hyperlink" xfId="12" builtinId="9" hidden="1"/>
    <cellStyle name="Followed Hyperlink" xfId="6" builtinId="9" hidden="1"/>
    <cellStyle name="Followed Hyperlink" xfId="8" builtinId="9" hidden="1"/>
    <cellStyle name="Followed Hyperlink" xfId="4" builtinId="9" hidden="1"/>
    <cellStyle name="Followed Hyperlink" xfId="2" builtinId="9" hidden="1"/>
    <cellStyle name="Hyperlink" xfId="7" builtinId="8" hidden="1"/>
    <cellStyle name="Hyperlink" xfId="9" builtinId="8" hidden="1"/>
    <cellStyle name="Hyperlink" xfId="11" builtinId="8" hidden="1"/>
    <cellStyle name="Hyperlink" xfId="5" builtinId="8" hidden="1"/>
    <cellStyle name="Hyperlink" xfId="3" builtinId="8" hidden="1"/>
    <cellStyle name="Hyperlink" xfId="1" builtinId="8" hidden="1"/>
    <cellStyle name="Normal" xfId="0" builtinId="0"/>
  </cellStyles>
  <dxfs count="0"/>
  <tableStyles count="0" defaultTableStyle="TableStyleMedium2" defaultPivotStyle="PivotStyleLight16"/>
  <colors>
    <mruColors>
      <color rgb="FFFF99FF"/>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0</xdr:row>
      <xdr:rowOff>152400</xdr:rowOff>
    </xdr:from>
    <xdr:to>
      <xdr:col>0</xdr:col>
      <xdr:colOff>2308032</xdr:colOff>
      <xdr:row>2</xdr:row>
      <xdr:rowOff>28574</xdr:rowOff>
    </xdr:to>
    <xdr:pic>
      <xdr:nvPicPr>
        <xdr:cNvPr id="2" name="Picture 1" descr="Colorado Department of Education logo.">
          <a:extLst>
            <a:ext uri="{FF2B5EF4-FFF2-40B4-BE49-F238E27FC236}">
              <a16:creationId xmlns:a16="http://schemas.microsoft.com/office/drawing/2014/main" id="{EEE5E160-9616-4095-8C08-05176E3558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152400"/>
          <a:ext cx="2257232"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21"/>
  <sheetViews>
    <sheetView showRowColHeaders="0" showRuler="0" workbookViewId="0">
      <selection activeCell="A7" sqref="A7"/>
    </sheetView>
  </sheetViews>
  <sheetFormatPr defaultColWidth="8.81640625" defaultRowHeight="14.5" x14ac:dyDescent="0.35"/>
  <cols>
    <col min="1" max="1" width="120.453125" customWidth="1"/>
  </cols>
  <sheetData>
    <row r="1" spans="1:1" ht="18.5" x14ac:dyDescent="0.45">
      <c r="A1" s="1" t="s">
        <v>0</v>
      </c>
    </row>
    <row r="2" spans="1:1" ht="18.5" x14ac:dyDescent="0.45">
      <c r="A2" s="1" t="s">
        <v>1</v>
      </c>
    </row>
    <row r="3" spans="1:1" ht="18.5" x14ac:dyDescent="0.45">
      <c r="A3" s="1" t="s">
        <v>2</v>
      </c>
    </row>
    <row r="4" spans="1:1" ht="18.5" x14ac:dyDescent="0.45">
      <c r="A4" s="1" t="s">
        <v>3</v>
      </c>
    </row>
    <row r="5" spans="1:1" ht="18.5" x14ac:dyDescent="0.45">
      <c r="A5" s="1" t="s">
        <v>4</v>
      </c>
    </row>
    <row r="6" spans="1:1" ht="18.5" x14ac:dyDescent="0.45">
      <c r="A6" s="1"/>
    </row>
    <row r="7" spans="1:1" ht="190" customHeight="1" x14ac:dyDescent="0.35">
      <c r="A7" s="8" t="s">
        <v>5</v>
      </c>
    </row>
    <row r="9" spans="1:1" ht="240" customHeight="1" x14ac:dyDescent="0.35">
      <c r="A9" s="9" t="s">
        <v>6</v>
      </c>
    </row>
    <row r="10" spans="1:1" ht="285" customHeight="1" x14ac:dyDescent="0.35">
      <c r="A10" s="2" t="s">
        <v>7</v>
      </c>
    </row>
    <row r="11" spans="1:1" x14ac:dyDescent="0.35">
      <c r="A11" s="2"/>
    </row>
    <row r="12" spans="1:1" x14ac:dyDescent="0.35">
      <c r="A12" s="3"/>
    </row>
    <row r="13" spans="1:1" x14ac:dyDescent="0.35">
      <c r="A13" s="2"/>
    </row>
    <row r="14" spans="1:1" x14ac:dyDescent="0.35">
      <c r="A14" s="2"/>
    </row>
    <row r="15" spans="1:1" x14ac:dyDescent="0.35">
      <c r="A15" s="4"/>
    </row>
    <row r="16" spans="1:1" x14ac:dyDescent="0.35">
      <c r="A16" s="4"/>
    </row>
    <row r="17" spans="1:1" x14ac:dyDescent="0.35">
      <c r="A17" s="4"/>
    </row>
    <row r="18" spans="1:1" x14ac:dyDescent="0.35">
      <c r="A18" s="4"/>
    </row>
    <row r="19" spans="1:1" x14ac:dyDescent="0.35">
      <c r="A19" s="4"/>
    </row>
    <row r="20" spans="1:1" x14ac:dyDescent="0.35">
      <c r="A20" s="4"/>
    </row>
    <row r="21" spans="1:1" x14ac:dyDescent="0.35">
      <c r="A21" s="4"/>
    </row>
  </sheetData>
  <sheetProtection algorithmName="SHA-512" hashValue="3Z2U/58OK990Pkd090DMDpFc1D3U6SOybWoSIW1ZeNeLSxiQD0JI48DY1y3HqGzfA8O3P8a3fbZPY3mXHGCX8A==" saltValue="27enVehKpUwszwvqvEfpGQ==" spinCount="100000" sheet="1" objects="1" scenarios="1" formatCells="0" formatColumns="0" formatRows="0"/>
  <phoneticPr fontId="28" type="noConversion"/>
  <pageMargins left="0.25" right="0.25" top="0.75" bottom="0.75" header="0.3" footer="0.3"/>
  <pageSetup orientation="portrait" horizontalDpi="4294967293" verticalDpi="4294967293" r:id="rId1"/>
  <headerFooter>
    <oddHeader xml:space="preserve">&amp;RPreschool Through Third Grade Office
P-3 Literacy Team (READ Act)
201 East Colfax Avenue
</oddHeader>
    <oddFooter>&amp;LApril 2021&amp;CProfessional Development Review&amp;RIntroduction</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7"/>
  <sheetViews>
    <sheetView showRowColHeaders="0" showRuler="0" zoomScaleNormal="100" zoomScalePageLayoutView="150" workbookViewId="0">
      <selection activeCell="B10" sqref="B10"/>
    </sheetView>
  </sheetViews>
  <sheetFormatPr defaultColWidth="8.81640625" defaultRowHeight="14.5" x14ac:dyDescent="0.35"/>
  <cols>
    <col min="1" max="1" width="5.453125" style="5" customWidth="1"/>
    <col min="2" max="2" width="50.453125" customWidth="1"/>
    <col min="3" max="4" width="15.453125" style="6" customWidth="1"/>
    <col min="5" max="5" width="40.453125" customWidth="1"/>
  </cols>
  <sheetData>
    <row r="1" spans="1:5" ht="18.5" x14ac:dyDescent="0.45">
      <c r="A1" s="13" t="s">
        <v>8</v>
      </c>
      <c r="B1" s="14"/>
      <c r="C1" s="15"/>
      <c r="D1" s="15"/>
      <c r="E1" s="14"/>
    </row>
    <row r="2" spans="1:5" ht="18.5" x14ac:dyDescent="0.45">
      <c r="A2" s="13"/>
      <c r="B2" s="14"/>
      <c r="C2" s="15"/>
      <c r="D2" s="15"/>
      <c r="E2" s="14"/>
    </row>
    <row r="3" spans="1:5" ht="16" thickBot="1" x14ac:dyDescent="0.4">
      <c r="A3" s="16" t="s">
        <v>9</v>
      </c>
      <c r="B3" s="17"/>
      <c r="C3" s="15"/>
      <c r="D3" s="15"/>
      <c r="E3" s="14"/>
    </row>
    <row r="4" spans="1:5" ht="41" thickBot="1" x14ac:dyDescent="0.4">
      <c r="A4" s="18" t="s">
        <v>10</v>
      </c>
      <c r="B4" s="19" t="s">
        <v>11</v>
      </c>
      <c r="C4" s="20" t="s">
        <v>12</v>
      </c>
      <c r="D4" s="20" t="s">
        <v>13</v>
      </c>
      <c r="E4" s="20" t="s">
        <v>14</v>
      </c>
    </row>
    <row r="5" spans="1:5" ht="128.25" customHeight="1" x14ac:dyDescent="0.35">
      <c r="A5" s="21">
        <v>1</v>
      </c>
      <c r="B5" s="22" t="s">
        <v>15</v>
      </c>
      <c r="C5" s="21" t="s">
        <v>16</v>
      </c>
      <c r="D5" s="21">
        <f>IF(C5="Met", 2, 0)</f>
        <v>2</v>
      </c>
      <c r="E5" s="23" t="s">
        <v>17</v>
      </c>
    </row>
    <row r="6" spans="1:5" ht="82.5" customHeight="1" x14ac:dyDescent="0.35">
      <c r="A6" s="21">
        <v>2</v>
      </c>
      <c r="B6" s="22" t="s">
        <v>18</v>
      </c>
      <c r="C6" s="21" t="s">
        <v>16</v>
      </c>
      <c r="D6" s="21">
        <f>IF(C6="Met", 2, 0)</f>
        <v>2</v>
      </c>
      <c r="E6" s="23" t="s">
        <v>19</v>
      </c>
    </row>
    <row r="7" spans="1:5" ht="20.25" customHeight="1" thickBot="1" x14ac:dyDescent="0.4">
      <c r="A7" s="24"/>
      <c r="B7" s="25"/>
      <c r="C7" s="26" t="s">
        <v>20</v>
      </c>
      <c r="D7" s="27" t="s">
        <v>21</v>
      </c>
      <c r="E7" s="28"/>
    </row>
  </sheetData>
  <sheetProtection algorithmName="SHA-512" hashValue="X6eDyD5IlpoXIqnb+ujR+xoGYNl9CPWeKzaNW8APa9aliHpngZ5eakMACCISm4w2pwf44LGbZ60SBR5CZRz3+A==" saltValue="li7jkk1qwbtEuGIQB6mkoA==" spinCount="100000" sheet="1" formatCells="0" formatColumns="0" formatRows="0"/>
  <phoneticPr fontId="28" type="noConversion"/>
  <dataValidations count="2">
    <dataValidation type="list" allowBlank="1" showInputMessage="1" showErrorMessage="1" sqref="D7" xr:uid="{00000000-0002-0000-0100-000000000000}">
      <formula1>"All marked Met (Score Phase 1), 1 or more marked Not met (Stop Review)"</formula1>
    </dataValidation>
    <dataValidation type="list" allowBlank="1" showInputMessage="1" showErrorMessage="1" sqref="C5:C6" xr:uid="{00000000-0002-0000-0100-000001000000}">
      <formula1>"Met, Not met"</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44"/>
  <sheetViews>
    <sheetView tabSelected="1" showRuler="0" topLeftCell="A13" zoomScaleNormal="100" zoomScalePageLayoutView="150" workbookViewId="0">
      <selection activeCell="L21" sqref="L21"/>
    </sheetView>
  </sheetViews>
  <sheetFormatPr defaultColWidth="8.81640625" defaultRowHeight="14.5" x14ac:dyDescent="0.35"/>
  <cols>
    <col min="1" max="1" width="5.453125" style="5" customWidth="1"/>
    <col min="2" max="2" width="50.453125" customWidth="1"/>
    <col min="3" max="4" width="15.453125" style="6" customWidth="1"/>
    <col min="5" max="5" width="40.453125" customWidth="1"/>
  </cols>
  <sheetData>
    <row r="1" spans="1:5" ht="18.5" x14ac:dyDescent="0.45">
      <c r="A1" s="13" t="s">
        <v>22</v>
      </c>
      <c r="B1" s="14"/>
      <c r="C1" s="15"/>
      <c r="D1" s="15"/>
      <c r="E1" s="14"/>
    </row>
    <row r="2" spans="1:5" ht="15" thickBot="1" x14ac:dyDescent="0.4">
      <c r="A2" s="29"/>
      <c r="B2" s="14"/>
      <c r="C2" s="15"/>
      <c r="D2" s="15"/>
      <c r="E2" s="14"/>
    </row>
    <row r="3" spans="1:5" ht="63" customHeight="1" thickBot="1" x14ac:dyDescent="0.4">
      <c r="A3" s="30"/>
      <c r="B3" s="31" t="s">
        <v>23</v>
      </c>
      <c r="C3" s="20" t="s">
        <v>12</v>
      </c>
      <c r="D3" s="20" t="s">
        <v>13</v>
      </c>
      <c r="E3" s="20" t="s">
        <v>14</v>
      </c>
    </row>
    <row r="4" spans="1:5" ht="200.25" customHeight="1" thickBot="1" x14ac:dyDescent="0.4">
      <c r="A4" s="21">
        <v>1</v>
      </c>
      <c r="B4" s="32" t="s">
        <v>24</v>
      </c>
      <c r="C4" s="33" t="s">
        <v>16</v>
      </c>
      <c r="D4" s="33">
        <f>IF(C4="Met", 2, 0)</f>
        <v>2</v>
      </c>
      <c r="E4" s="109" t="s">
        <v>25</v>
      </c>
    </row>
    <row r="5" spans="1:5" ht="60" customHeight="1" thickBot="1" x14ac:dyDescent="0.4">
      <c r="A5" s="21">
        <v>2</v>
      </c>
      <c r="B5" s="22" t="s">
        <v>26</v>
      </c>
      <c r="C5" s="21" t="s">
        <v>16</v>
      </c>
      <c r="D5" s="33">
        <f t="shared" ref="D5:D7" si="0">IF(C5="Met", 2, 0)</f>
        <v>2</v>
      </c>
      <c r="E5" s="109" t="s">
        <v>27</v>
      </c>
    </row>
    <row r="6" spans="1:5" ht="60" customHeight="1" thickBot="1" x14ac:dyDescent="0.4">
      <c r="A6" s="21">
        <v>3</v>
      </c>
      <c r="B6" s="22" t="s">
        <v>28</v>
      </c>
      <c r="C6" s="21" t="s">
        <v>16</v>
      </c>
      <c r="D6" s="33">
        <f t="shared" si="0"/>
        <v>2</v>
      </c>
      <c r="E6" s="23" t="s">
        <v>29</v>
      </c>
    </row>
    <row r="7" spans="1:5" ht="142.5" customHeight="1" x14ac:dyDescent="0.35">
      <c r="A7" s="21">
        <v>4</v>
      </c>
      <c r="B7" s="34" t="s">
        <v>30</v>
      </c>
      <c r="C7" s="21" t="s">
        <v>16</v>
      </c>
      <c r="D7" s="33">
        <f t="shared" si="0"/>
        <v>2</v>
      </c>
      <c r="E7" s="23" t="s">
        <v>31</v>
      </c>
    </row>
    <row r="8" spans="1:5" ht="30" customHeight="1" thickBot="1" x14ac:dyDescent="0.4">
      <c r="A8" s="35"/>
      <c r="B8" s="36"/>
      <c r="C8" s="37" t="s">
        <v>32</v>
      </c>
      <c r="D8" s="38">
        <f>SUM(D4:D7)</f>
        <v>8</v>
      </c>
      <c r="E8" s="39" t="s">
        <v>33</v>
      </c>
    </row>
    <row r="9" spans="1:5" ht="15" thickBot="1" x14ac:dyDescent="0.4">
      <c r="A9" s="29"/>
      <c r="B9" s="14"/>
      <c r="C9" s="15"/>
      <c r="D9" s="15"/>
      <c r="E9" s="14"/>
    </row>
    <row r="10" spans="1:5" ht="50.25" customHeight="1" thickBot="1" x14ac:dyDescent="0.4">
      <c r="A10" s="40"/>
      <c r="B10" s="31" t="s">
        <v>34</v>
      </c>
      <c r="C10" s="20" t="s">
        <v>12</v>
      </c>
      <c r="D10" s="20" t="s">
        <v>13</v>
      </c>
      <c r="E10" s="41" t="s">
        <v>14</v>
      </c>
    </row>
    <row r="11" spans="1:5" ht="50.25" customHeight="1" thickBot="1" x14ac:dyDescent="0.4">
      <c r="A11" s="21">
        <v>1</v>
      </c>
      <c r="B11" s="42" t="s">
        <v>35</v>
      </c>
      <c r="C11" s="21" t="s">
        <v>16</v>
      </c>
      <c r="D11" s="21">
        <f>IF(C11="Met", 2, 0)</f>
        <v>2</v>
      </c>
      <c r="E11" s="23" t="s">
        <v>36</v>
      </c>
    </row>
    <row r="12" spans="1:5" ht="50.25" customHeight="1" thickBot="1" x14ac:dyDescent="0.4">
      <c r="A12" s="21">
        <v>2</v>
      </c>
      <c r="B12" s="42" t="s">
        <v>37</v>
      </c>
      <c r="C12" s="21" t="s">
        <v>16</v>
      </c>
      <c r="D12" s="21">
        <f t="shared" ref="D12:D13" si="1">IF(C12="Met", 2, 0)</f>
        <v>2</v>
      </c>
      <c r="E12" s="23" t="s">
        <v>38</v>
      </c>
    </row>
    <row r="13" spans="1:5" ht="81.650000000000006" customHeight="1" thickBot="1" x14ac:dyDescent="0.4">
      <c r="A13" s="43">
        <v>3</v>
      </c>
      <c r="B13" s="44" t="s">
        <v>39</v>
      </c>
      <c r="C13" s="21" t="s">
        <v>16</v>
      </c>
      <c r="D13" s="21">
        <f t="shared" si="1"/>
        <v>2</v>
      </c>
      <c r="E13" s="23" t="s">
        <v>40</v>
      </c>
    </row>
    <row r="14" spans="1:5" ht="50.25" customHeight="1" thickBot="1" x14ac:dyDescent="0.4">
      <c r="A14" s="45">
        <v>4</v>
      </c>
      <c r="B14" s="46" t="s">
        <v>41</v>
      </c>
      <c r="C14" s="47" t="s">
        <v>42</v>
      </c>
      <c r="D14" s="48">
        <f>IF(C14="Fully met", 2, IF(C14="Partially met",1, 0))</f>
        <v>2</v>
      </c>
      <c r="E14" s="49" t="s">
        <v>43</v>
      </c>
    </row>
    <row r="15" spans="1:5" ht="70.5" customHeight="1" thickBot="1" x14ac:dyDescent="0.4">
      <c r="A15" s="45">
        <v>5</v>
      </c>
      <c r="B15" s="50" t="s">
        <v>44</v>
      </c>
      <c r="C15" s="51" t="s">
        <v>42</v>
      </c>
      <c r="D15" s="48">
        <f t="shared" ref="D15:D17" si="2">IF(C15="Fully met", 2, IF(C15="Partially met",1, 0))</f>
        <v>2</v>
      </c>
      <c r="E15" s="191" t="s">
        <v>45</v>
      </c>
    </row>
    <row r="16" spans="1:5" ht="100" customHeight="1" thickBot="1" x14ac:dyDescent="0.4">
      <c r="A16" s="45">
        <v>6</v>
      </c>
      <c r="B16" s="50" t="s">
        <v>46</v>
      </c>
      <c r="C16" s="51" t="s">
        <v>42</v>
      </c>
      <c r="D16" s="48">
        <f t="shared" si="2"/>
        <v>2</v>
      </c>
      <c r="E16" s="191" t="s">
        <v>47</v>
      </c>
    </row>
    <row r="17" spans="1:5" ht="50.25" customHeight="1" thickBot="1" x14ac:dyDescent="0.4">
      <c r="A17" s="52">
        <v>7</v>
      </c>
      <c r="B17" s="53" t="s">
        <v>48</v>
      </c>
      <c r="C17" s="54" t="s">
        <v>42</v>
      </c>
      <c r="D17" s="55">
        <f t="shared" si="2"/>
        <v>2</v>
      </c>
      <c r="E17" s="56" t="s">
        <v>49</v>
      </c>
    </row>
    <row r="18" spans="1:5" ht="30" customHeight="1" thickBot="1" x14ac:dyDescent="0.4">
      <c r="A18" s="35"/>
      <c r="B18" s="36"/>
      <c r="C18" s="37" t="s">
        <v>50</v>
      </c>
      <c r="D18" s="57">
        <f>SUM(D11:D17)</f>
        <v>14</v>
      </c>
      <c r="E18" s="58" t="s">
        <v>51</v>
      </c>
    </row>
    <row r="19" spans="1:5" ht="15" thickBot="1" x14ac:dyDescent="0.4">
      <c r="A19" s="29"/>
      <c r="B19" s="14"/>
      <c r="C19" s="15"/>
      <c r="D19" s="15"/>
      <c r="E19" s="14"/>
    </row>
    <row r="20" spans="1:5" ht="50.25" customHeight="1" thickBot="1" x14ac:dyDescent="0.4">
      <c r="A20" s="40"/>
      <c r="B20" s="31" t="s">
        <v>52</v>
      </c>
      <c r="C20" s="20" t="s">
        <v>12</v>
      </c>
      <c r="D20" s="20" t="s">
        <v>13</v>
      </c>
      <c r="E20" s="20" t="s">
        <v>14</v>
      </c>
    </row>
    <row r="21" spans="1:5" ht="113.25" customHeight="1" x14ac:dyDescent="0.35">
      <c r="A21" s="21">
        <v>1</v>
      </c>
      <c r="B21" s="22" t="s">
        <v>15</v>
      </c>
      <c r="C21" s="21" t="str">
        <f>'Statute Requirements'!C5</f>
        <v>Met</v>
      </c>
      <c r="D21" s="21">
        <f>'Statute Requirements'!D5</f>
        <v>2</v>
      </c>
      <c r="E21" s="59" t="str">
        <f>'Statute Requirements'!E5</f>
        <v xml:space="preserve">There are assessments at the end of each of the four units. There are also checks for understanding at the end of each module within each unit. </v>
      </c>
    </row>
    <row r="22" spans="1:5" ht="119.25" customHeight="1" x14ac:dyDescent="0.35">
      <c r="A22" s="21">
        <v>2</v>
      </c>
      <c r="B22" s="22" t="s">
        <v>18</v>
      </c>
      <c r="C22" s="21" t="str">
        <f>'Statute Requirements'!C6</f>
        <v>Met</v>
      </c>
      <c r="D22" s="21">
        <f>'Statute Requirements'!D6</f>
        <v>2</v>
      </c>
      <c r="E22" s="59" t="str">
        <f>'Statute Requirements'!E6</f>
        <v>The end of course assessment covers information learned in all 4 units.</v>
      </c>
    </row>
    <row r="23" spans="1:5" ht="30" customHeight="1" thickBot="1" x14ac:dyDescent="0.4">
      <c r="A23" s="35"/>
      <c r="B23" s="36"/>
      <c r="C23" s="37" t="s">
        <v>53</v>
      </c>
      <c r="D23" s="38">
        <f>SUM(D21:D22)</f>
        <v>4</v>
      </c>
      <c r="E23" s="60" t="s">
        <v>54</v>
      </c>
    </row>
    <row r="24" spans="1:5" ht="15" thickBot="1" x14ac:dyDescent="0.4">
      <c r="A24" s="29"/>
      <c r="B24" s="14"/>
      <c r="C24" s="15"/>
      <c r="D24" s="15"/>
      <c r="E24" s="14"/>
    </row>
    <row r="25" spans="1:5" ht="70" customHeight="1" thickBot="1" x14ac:dyDescent="0.4">
      <c r="A25" s="40"/>
      <c r="B25" s="31" t="s">
        <v>55</v>
      </c>
      <c r="C25" s="20" t="s">
        <v>12</v>
      </c>
      <c r="D25" s="20" t="s">
        <v>13</v>
      </c>
      <c r="E25" s="20" t="s">
        <v>14</v>
      </c>
    </row>
    <row r="26" spans="1:5" ht="73.5" customHeight="1" thickBot="1" x14ac:dyDescent="0.4">
      <c r="A26" s="43">
        <v>1</v>
      </c>
      <c r="B26" s="44" t="s">
        <v>56</v>
      </c>
      <c r="C26" s="43" t="s">
        <v>16</v>
      </c>
      <c r="D26" s="43">
        <f>IF(C26="Met", 2, 0)</f>
        <v>2</v>
      </c>
      <c r="E26" s="61" t="s">
        <v>57</v>
      </c>
    </row>
    <row r="27" spans="1:5" ht="70" customHeight="1" thickBot="1" x14ac:dyDescent="0.4">
      <c r="A27" s="45">
        <v>2</v>
      </c>
      <c r="B27" s="46" t="s">
        <v>58</v>
      </c>
      <c r="C27" s="45" t="s">
        <v>59</v>
      </c>
      <c r="D27" s="62">
        <f>IF(C27="Fully met", 2, IF(C27="Partially met",1, 0))</f>
        <v>1</v>
      </c>
      <c r="E27" s="63" t="s">
        <v>60</v>
      </c>
    </row>
    <row r="28" spans="1:5" ht="30" customHeight="1" thickBot="1" x14ac:dyDescent="0.4">
      <c r="A28" s="35"/>
      <c r="B28" s="36"/>
      <c r="C28" s="37" t="s">
        <v>61</v>
      </c>
      <c r="D28" s="38">
        <f>SUM(D26:D27)</f>
        <v>3</v>
      </c>
      <c r="E28" s="60" t="s">
        <v>54</v>
      </c>
    </row>
    <row r="29" spans="1:5" ht="15" thickBot="1" x14ac:dyDescent="0.4">
      <c r="A29" s="29"/>
      <c r="B29" s="14"/>
      <c r="C29" s="15"/>
      <c r="D29" s="15"/>
      <c r="E29" s="14"/>
    </row>
    <row r="30" spans="1:5" ht="50.25" customHeight="1" thickBot="1" x14ac:dyDescent="0.4">
      <c r="A30" s="40"/>
      <c r="B30" s="31" t="s">
        <v>62</v>
      </c>
      <c r="C30" s="20" t="s">
        <v>12</v>
      </c>
      <c r="D30" s="20" t="s">
        <v>13</v>
      </c>
      <c r="E30" s="64" t="s">
        <v>14</v>
      </c>
    </row>
    <row r="31" spans="1:5" ht="50.25" customHeight="1" thickBot="1" x14ac:dyDescent="0.4">
      <c r="A31" s="45">
        <v>1</v>
      </c>
      <c r="B31" s="46" t="s">
        <v>63</v>
      </c>
      <c r="C31" s="45" t="s">
        <v>42</v>
      </c>
      <c r="D31" s="15">
        <f>IF(C31="Fully met", 2, IF(C31="Partially met",1, 0))</f>
        <v>2</v>
      </c>
      <c r="E31" s="63" t="s">
        <v>64</v>
      </c>
    </row>
    <row r="32" spans="1:5" ht="145.5" thickBot="1" x14ac:dyDescent="0.4">
      <c r="A32" s="45">
        <v>2</v>
      </c>
      <c r="B32" s="65" t="s">
        <v>65</v>
      </c>
      <c r="C32" s="45" t="s">
        <v>59</v>
      </c>
      <c r="D32" s="62">
        <f t="shared" ref="D32:D33" si="3">IF(C32="Fully met", 2, IF(C32="Partially met",1, 0))</f>
        <v>1</v>
      </c>
      <c r="E32" s="63" t="s">
        <v>66</v>
      </c>
    </row>
    <row r="33" spans="1:5" ht="116.5" thickBot="1" x14ac:dyDescent="0.4">
      <c r="A33" s="45">
        <v>3</v>
      </c>
      <c r="B33" s="65" t="s">
        <v>67</v>
      </c>
      <c r="C33" s="45" t="s">
        <v>59</v>
      </c>
      <c r="D33" s="15">
        <f t="shared" si="3"/>
        <v>1</v>
      </c>
      <c r="E33" s="63" t="s">
        <v>68</v>
      </c>
    </row>
    <row r="34" spans="1:5" ht="30" customHeight="1" thickBot="1" x14ac:dyDescent="0.4">
      <c r="A34" s="35"/>
      <c r="B34" s="36"/>
      <c r="C34" s="37" t="s">
        <v>69</v>
      </c>
      <c r="D34" s="38">
        <f>SUM(D31:D33)</f>
        <v>4</v>
      </c>
      <c r="E34" s="66" t="s">
        <v>70</v>
      </c>
    </row>
    <row r="35" spans="1:5" ht="15" thickBot="1" x14ac:dyDescent="0.4">
      <c r="A35" s="29"/>
      <c r="B35" s="14"/>
      <c r="C35" s="15"/>
      <c r="D35" s="15"/>
      <c r="E35" s="14"/>
    </row>
    <row r="36" spans="1:5" ht="16" thickBot="1" x14ac:dyDescent="0.4">
      <c r="A36" s="18"/>
      <c r="B36" s="67" t="s">
        <v>71</v>
      </c>
      <c r="C36" s="68"/>
      <c r="D36" s="68"/>
      <c r="E36" s="19"/>
    </row>
    <row r="37" spans="1:5" ht="15" thickBot="1" x14ac:dyDescent="0.4">
      <c r="A37" s="18"/>
      <c r="B37" s="69" t="s">
        <v>72</v>
      </c>
      <c r="C37" s="68"/>
      <c r="D37" s="68"/>
      <c r="E37" s="19"/>
    </row>
    <row r="38" spans="1:5" ht="15" thickBot="1" x14ac:dyDescent="0.4">
      <c r="A38" s="70"/>
      <c r="B38" s="71" t="s">
        <v>73</v>
      </c>
      <c r="C38" s="72"/>
      <c r="D38" s="72"/>
      <c r="E38" s="73"/>
    </row>
    <row r="39" spans="1:5" ht="15" thickBot="1" x14ac:dyDescent="0.4">
      <c r="A39" s="70"/>
      <c r="B39" s="74"/>
      <c r="C39" s="75" t="s">
        <v>74</v>
      </c>
      <c r="D39" s="76" t="s">
        <v>75</v>
      </c>
      <c r="E39" s="77"/>
    </row>
    <row r="40" spans="1:5" ht="15" thickBot="1" x14ac:dyDescent="0.4">
      <c r="A40" s="70"/>
      <c r="B40" s="78" t="s">
        <v>76</v>
      </c>
      <c r="C40" s="79">
        <f>SUM(D8+D18+D23+D28+D34)</f>
        <v>33</v>
      </c>
      <c r="D40" s="80"/>
      <c r="E40" s="77"/>
    </row>
    <row r="41" spans="1:5" s="7" customFormat="1" ht="16" thickBot="1" x14ac:dyDescent="0.4">
      <c r="A41" s="81"/>
      <c r="B41" s="82"/>
      <c r="C41" s="83" t="s">
        <v>20</v>
      </c>
      <c r="D41" s="84" t="s">
        <v>77</v>
      </c>
      <c r="E41" s="85"/>
    </row>
    <row r="42" spans="1:5" x14ac:dyDescent="0.35">
      <c r="A42" s="29"/>
      <c r="B42" s="14"/>
      <c r="C42" s="15"/>
      <c r="D42" s="15"/>
      <c r="E42" s="14"/>
    </row>
    <row r="43" spans="1:5" x14ac:dyDescent="0.35">
      <c r="A43" s="29"/>
      <c r="B43" s="14"/>
      <c r="C43" s="15"/>
      <c r="D43" s="15"/>
      <c r="E43" s="14"/>
    </row>
    <row r="44" spans="1:5" x14ac:dyDescent="0.35">
      <c r="B44" s="12"/>
    </row>
  </sheetData>
  <sheetProtection algorithmName="SHA-512" hashValue="3Y6tagpJHc6Q/lG/6eStIsH0Uurz5WtC5pm5lBj8N8NECJZ8D+0Cy9ac3blMWCdTORezANPjBpHrE4azh75/YA==" saltValue="ZNylrthPGzDvlAi/yLrmFw==" spinCount="100000" sheet="1" formatCells="0" formatColumns="0" formatRows="0"/>
  <phoneticPr fontId="28" type="noConversion"/>
  <dataValidations count="5">
    <dataValidation type="list" allowBlank="1" showInputMessage="1" showErrorMessage="1" sqref="C11:C13 C26 C4:C7" xr:uid="{00000000-0002-0000-0200-000000000000}">
      <formula1>"Met, Not met"</formula1>
    </dataValidation>
    <dataValidation type="list" allowBlank="1" showInputMessage="1" showErrorMessage="1" sqref="C27 C31:C33 C14:C17" xr:uid="{00000000-0002-0000-0200-000001000000}">
      <formula1>"Fully met, Partially met, Not met"</formula1>
    </dataValidation>
    <dataValidation type="list" allowBlank="1" showInputMessage="1" showErrorMessage="1" sqref="D39" xr:uid="{00000000-0002-0000-0200-000002000000}">
      <formula1>"YES (required to move to Phase 2), NO (does not move to Phase 2)"</formula1>
    </dataValidation>
    <dataValidation type="list" allowBlank="1" showInputMessage="1" showErrorMessage="1" sqref="D40" xr:uid="{00000000-0002-0000-0200-000003000000}">
      <formula1>"32-40 points , 0-31 points "</formula1>
    </dataValidation>
    <dataValidation type="list" allowBlank="1" showInputMessage="1" showErrorMessage="1" sqref="D41" xr:uid="{00000000-0002-0000-0200-000004000000}">
      <formula1>"Program moves to Phase 2, Program does not move to Phase 2"</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F160"/>
  <sheetViews>
    <sheetView showRuler="0" topLeftCell="A19" zoomScale="90" zoomScaleNormal="90" zoomScalePageLayoutView="150" workbookViewId="0">
      <selection activeCell="E140" sqref="E140"/>
    </sheetView>
  </sheetViews>
  <sheetFormatPr defaultColWidth="8.81640625" defaultRowHeight="14.5" x14ac:dyDescent="0.35"/>
  <cols>
    <col min="1" max="1" width="5.453125" style="5" customWidth="1"/>
    <col min="2" max="2" width="50.453125" customWidth="1"/>
    <col min="3" max="4" width="15.453125" style="6" customWidth="1"/>
    <col min="5" max="5" width="40.453125" style="6" customWidth="1"/>
    <col min="6" max="6" width="40.453125" customWidth="1"/>
  </cols>
  <sheetData>
    <row r="1" spans="1:6" ht="18.5" x14ac:dyDescent="0.45">
      <c r="A1" s="13" t="s">
        <v>78</v>
      </c>
      <c r="B1" s="14"/>
      <c r="C1" s="15"/>
      <c r="D1" s="15"/>
      <c r="E1" s="15"/>
    </row>
    <row r="2" spans="1:6" ht="15" thickBot="1" x14ac:dyDescent="0.4">
      <c r="A2" s="86"/>
      <c r="B2" s="14"/>
      <c r="C2" s="29"/>
      <c r="D2" s="14"/>
      <c r="E2" s="14"/>
    </row>
    <row r="3" spans="1:6" ht="100" customHeight="1" thickBot="1" x14ac:dyDescent="0.4">
      <c r="A3" s="87"/>
      <c r="B3" s="31" t="s">
        <v>79</v>
      </c>
      <c r="C3" s="20" t="s">
        <v>12</v>
      </c>
      <c r="D3" s="20" t="s">
        <v>13</v>
      </c>
      <c r="E3" s="20" t="s">
        <v>14</v>
      </c>
    </row>
    <row r="4" spans="1:6" ht="80.25" customHeight="1" thickBot="1" x14ac:dyDescent="0.4">
      <c r="A4" s="45">
        <v>1</v>
      </c>
      <c r="B4" s="201" t="s">
        <v>80</v>
      </c>
      <c r="C4" s="45" t="s">
        <v>42</v>
      </c>
      <c r="D4" s="62">
        <f>IF(C4="Fully met", 2, IF(C4="Partially met",1, 0))</f>
        <v>2</v>
      </c>
      <c r="E4" s="63" t="s">
        <v>81</v>
      </c>
    </row>
    <row r="5" spans="1:6" ht="174.5" thickBot="1" x14ac:dyDescent="0.4">
      <c r="A5" s="45">
        <v>2</v>
      </c>
      <c r="B5" s="46" t="s">
        <v>82</v>
      </c>
      <c r="C5" s="45" t="s">
        <v>42</v>
      </c>
      <c r="D5" s="62">
        <f t="shared" ref="D5:D11" si="0">IF(C5="Fully met", 2, IF(C5="Partially met",1, 0))</f>
        <v>2</v>
      </c>
      <c r="E5" s="193" t="s">
        <v>83</v>
      </c>
    </row>
    <row r="6" spans="1:6" ht="50.25" customHeight="1" thickBot="1" x14ac:dyDescent="0.4">
      <c r="A6" s="45">
        <v>3</v>
      </c>
      <c r="B6" s="46" t="s">
        <v>84</v>
      </c>
      <c r="C6" s="45" t="s">
        <v>42</v>
      </c>
      <c r="D6" s="62">
        <f t="shared" si="0"/>
        <v>2</v>
      </c>
      <c r="E6" s="63" t="s">
        <v>85</v>
      </c>
    </row>
    <row r="7" spans="1:6" ht="122.25" customHeight="1" thickBot="1" x14ac:dyDescent="0.4">
      <c r="A7" s="45">
        <v>4</v>
      </c>
      <c r="B7" s="50" t="s">
        <v>86</v>
      </c>
      <c r="C7" s="45" t="s">
        <v>59</v>
      </c>
      <c r="D7" s="62">
        <f t="shared" si="0"/>
        <v>1</v>
      </c>
      <c r="E7" s="194" t="s">
        <v>87</v>
      </c>
    </row>
    <row r="8" spans="1:6" ht="140.25" customHeight="1" thickBot="1" x14ac:dyDescent="0.4">
      <c r="A8" s="45">
        <v>5</v>
      </c>
      <c r="B8" s="46" t="s">
        <v>88</v>
      </c>
      <c r="C8" s="45" t="s">
        <v>59</v>
      </c>
      <c r="D8" s="62">
        <f t="shared" si="0"/>
        <v>1</v>
      </c>
      <c r="E8" s="194" t="s">
        <v>89</v>
      </c>
    </row>
    <row r="9" spans="1:6" ht="121.5" customHeight="1" thickBot="1" x14ac:dyDescent="0.4">
      <c r="A9" s="45">
        <v>6</v>
      </c>
      <c r="B9" s="46" t="s">
        <v>90</v>
      </c>
      <c r="C9" s="45" t="s">
        <v>42</v>
      </c>
      <c r="D9" s="62">
        <f t="shared" si="0"/>
        <v>2</v>
      </c>
      <c r="E9" s="63" t="s">
        <v>91</v>
      </c>
    </row>
    <row r="10" spans="1:6" ht="102" customHeight="1" thickBot="1" x14ac:dyDescent="0.4">
      <c r="A10" s="45">
        <v>7</v>
      </c>
      <c r="B10" s="46" t="s">
        <v>92</v>
      </c>
      <c r="C10" s="45" t="s">
        <v>42</v>
      </c>
      <c r="D10" s="62">
        <f t="shared" si="0"/>
        <v>2</v>
      </c>
      <c r="E10" s="194" t="s">
        <v>93</v>
      </c>
    </row>
    <row r="11" spans="1:6" ht="100" customHeight="1" x14ac:dyDescent="0.35">
      <c r="A11" s="45">
        <v>8</v>
      </c>
      <c r="B11" s="46" t="s">
        <v>94</v>
      </c>
      <c r="C11" s="45" t="s">
        <v>42</v>
      </c>
      <c r="D11" s="89">
        <f t="shared" si="0"/>
        <v>2</v>
      </c>
      <c r="E11" s="192" t="s">
        <v>95</v>
      </c>
    </row>
    <row r="12" spans="1:6" ht="137.25" customHeight="1" thickTop="1" x14ac:dyDescent="0.35">
      <c r="A12" s="90"/>
      <c r="B12" s="91" t="s">
        <v>96</v>
      </c>
      <c r="C12" s="92" t="s">
        <v>97</v>
      </c>
      <c r="D12" s="93">
        <f>SUM(D4:D11)</f>
        <v>14</v>
      </c>
      <c r="E12" s="197" t="s">
        <v>98</v>
      </c>
    </row>
    <row r="13" spans="1:6" ht="20.25" customHeight="1" thickBot="1" x14ac:dyDescent="0.4">
      <c r="A13" s="94"/>
      <c r="B13" s="95"/>
      <c r="C13" s="96"/>
      <c r="D13" s="96" t="s">
        <v>99</v>
      </c>
      <c r="E13" s="97"/>
    </row>
    <row r="14" spans="1:6" ht="15.5" thickTop="1" thickBot="1" x14ac:dyDescent="0.4">
      <c r="A14" s="29"/>
      <c r="B14" s="14"/>
      <c r="C14" s="15"/>
      <c r="D14" s="15"/>
      <c r="E14" s="15"/>
    </row>
    <row r="15" spans="1:6" ht="107.5" customHeight="1" thickBot="1" x14ac:dyDescent="0.4">
      <c r="A15" s="40"/>
      <c r="B15" s="31" t="s">
        <v>100</v>
      </c>
      <c r="C15" s="20" t="s">
        <v>12</v>
      </c>
      <c r="D15" s="20" t="s">
        <v>13</v>
      </c>
      <c r="E15" s="20" t="s">
        <v>14</v>
      </c>
      <c r="F15" s="6"/>
    </row>
    <row r="16" spans="1:6" ht="50.25" customHeight="1" thickBot="1" x14ac:dyDescent="0.4">
      <c r="A16" s="45">
        <v>1</v>
      </c>
      <c r="B16" s="50" t="s">
        <v>101</v>
      </c>
      <c r="C16" s="45" t="s">
        <v>42</v>
      </c>
      <c r="D16" s="45">
        <f>IF(C16="Fully met", 2, IF(C16="Partially met",1, 0))</f>
        <v>2</v>
      </c>
      <c r="E16" s="63" t="s">
        <v>102</v>
      </c>
      <c r="F16" s="6"/>
    </row>
    <row r="17" spans="1:6" ht="50.25" customHeight="1" thickBot="1" x14ac:dyDescent="0.4">
      <c r="A17" s="45">
        <v>2</v>
      </c>
      <c r="B17" s="50" t="s">
        <v>103</v>
      </c>
      <c r="C17" s="45" t="s">
        <v>42</v>
      </c>
      <c r="D17" s="45">
        <f t="shared" ref="D17:D26" si="1">IF(C17="Fully met", 2, IF(C17="Partially met",1, 0))</f>
        <v>2</v>
      </c>
      <c r="E17" s="63" t="s">
        <v>104</v>
      </c>
      <c r="F17" s="6"/>
    </row>
    <row r="18" spans="1:6" ht="50.25" customHeight="1" thickBot="1" x14ac:dyDescent="0.4">
      <c r="A18" s="45">
        <v>3</v>
      </c>
      <c r="B18" s="50" t="s">
        <v>105</v>
      </c>
      <c r="C18" s="45" t="s">
        <v>106</v>
      </c>
      <c r="D18" s="45">
        <f t="shared" si="1"/>
        <v>0</v>
      </c>
      <c r="E18" s="194" t="s">
        <v>107</v>
      </c>
      <c r="F18" s="6"/>
    </row>
    <row r="19" spans="1:6" ht="92.5" customHeight="1" thickBot="1" x14ac:dyDescent="0.4">
      <c r="A19" s="45">
        <v>4</v>
      </c>
      <c r="B19" s="50" t="s">
        <v>108</v>
      </c>
      <c r="C19" s="45" t="s">
        <v>42</v>
      </c>
      <c r="D19" s="45">
        <f t="shared" si="1"/>
        <v>2</v>
      </c>
      <c r="E19" s="63" t="s">
        <v>109</v>
      </c>
      <c r="F19" s="6"/>
    </row>
    <row r="20" spans="1:6" ht="96" customHeight="1" thickBot="1" x14ac:dyDescent="0.4">
      <c r="A20" s="45">
        <v>5</v>
      </c>
      <c r="B20" s="50" t="s">
        <v>110</v>
      </c>
      <c r="C20" s="45" t="s">
        <v>42</v>
      </c>
      <c r="D20" s="45">
        <f t="shared" si="1"/>
        <v>2</v>
      </c>
      <c r="E20" s="63" t="s">
        <v>111</v>
      </c>
      <c r="F20" s="6"/>
    </row>
    <row r="21" spans="1:6" ht="98.25" customHeight="1" thickBot="1" x14ac:dyDescent="0.4">
      <c r="A21" s="45">
        <v>6</v>
      </c>
      <c r="B21" s="88" t="s">
        <v>112</v>
      </c>
      <c r="C21" s="45" t="s">
        <v>59</v>
      </c>
      <c r="D21" s="45">
        <f t="shared" si="1"/>
        <v>1</v>
      </c>
      <c r="E21" s="63" t="s">
        <v>113</v>
      </c>
      <c r="F21" s="6"/>
    </row>
    <row r="22" spans="1:6" ht="124" customHeight="1" thickBot="1" x14ac:dyDescent="0.4">
      <c r="A22" s="45">
        <v>7</v>
      </c>
      <c r="B22" s="98" t="s">
        <v>114</v>
      </c>
      <c r="C22" s="45" t="s">
        <v>42</v>
      </c>
      <c r="D22" s="45">
        <f t="shared" si="1"/>
        <v>2</v>
      </c>
      <c r="E22" s="63" t="s">
        <v>115</v>
      </c>
      <c r="F22" s="6"/>
    </row>
    <row r="23" spans="1:6" ht="86.15" customHeight="1" thickBot="1" x14ac:dyDescent="0.4">
      <c r="A23" s="45">
        <v>8</v>
      </c>
      <c r="B23" s="50" t="s">
        <v>116</v>
      </c>
      <c r="C23" s="45" t="s">
        <v>42</v>
      </c>
      <c r="D23" s="45">
        <f t="shared" si="1"/>
        <v>2</v>
      </c>
      <c r="E23" s="63" t="s">
        <v>117</v>
      </c>
      <c r="F23" s="6"/>
    </row>
    <row r="24" spans="1:6" ht="158.15" customHeight="1" thickBot="1" x14ac:dyDescent="0.4">
      <c r="A24" s="45">
        <v>9</v>
      </c>
      <c r="B24" s="99" t="s">
        <v>118</v>
      </c>
      <c r="C24" s="45" t="s">
        <v>59</v>
      </c>
      <c r="D24" s="45">
        <f t="shared" si="1"/>
        <v>1</v>
      </c>
      <c r="E24" s="63" t="s">
        <v>119</v>
      </c>
      <c r="F24" s="6"/>
    </row>
    <row r="25" spans="1:6" ht="50.25" customHeight="1" thickBot="1" x14ac:dyDescent="0.4">
      <c r="A25" s="45">
        <v>10</v>
      </c>
      <c r="B25" s="46" t="s">
        <v>120</v>
      </c>
      <c r="C25" s="45" t="s">
        <v>42</v>
      </c>
      <c r="D25" s="45">
        <f t="shared" si="1"/>
        <v>2</v>
      </c>
      <c r="E25" s="63" t="s">
        <v>121</v>
      </c>
      <c r="F25" s="6"/>
    </row>
    <row r="26" spans="1:6" ht="120" customHeight="1" x14ac:dyDescent="0.35">
      <c r="A26" s="100">
        <v>11</v>
      </c>
      <c r="B26" s="34" t="s">
        <v>122</v>
      </c>
      <c r="C26" s="100" t="s">
        <v>42</v>
      </c>
      <c r="D26" s="52">
        <f t="shared" si="1"/>
        <v>2</v>
      </c>
      <c r="E26" s="101" t="s">
        <v>123</v>
      </c>
      <c r="F26" s="6"/>
    </row>
    <row r="27" spans="1:6" ht="72" customHeight="1" thickBot="1" x14ac:dyDescent="0.4">
      <c r="A27" s="100">
        <v>12</v>
      </c>
      <c r="B27" s="102" t="s">
        <v>124</v>
      </c>
      <c r="C27" s="100" t="s">
        <v>42</v>
      </c>
      <c r="D27" s="52">
        <f>IF(C27="Fully met", 2, IF(C27="Partially met",1, 0))</f>
        <v>2</v>
      </c>
      <c r="E27" s="101" t="s">
        <v>125</v>
      </c>
      <c r="F27" s="6"/>
    </row>
    <row r="28" spans="1:6" ht="144.75" customHeight="1" thickBot="1" x14ac:dyDescent="0.4">
      <c r="A28" s="100">
        <v>13</v>
      </c>
      <c r="B28" s="103" t="s">
        <v>126</v>
      </c>
      <c r="C28" s="100" t="s">
        <v>106</v>
      </c>
      <c r="D28" s="100">
        <f>IF(C28="Fully met", 2, IF(C28="Partially met",1, 0))</f>
        <v>0</v>
      </c>
      <c r="E28" s="101" t="s">
        <v>127</v>
      </c>
      <c r="F28" s="6"/>
    </row>
    <row r="29" spans="1:6" ht="101.5" x14ac:dyDescent="0.35">
      <c r="A29" s="90"/>
      <c r="B29" s="104" t="s">
        <v>128</v>
      </c>
      <c r="C29" s="92" t="s">
        <v>129</v>
      </c>
      <c r="D29" s="105">
        <f>SUM(D16:D28)</f>
        <v>20</v>
      </c>
      <c r="E29" s="91" t="s">
        <v>364</v>
      </c>
      <c r="F29" s="6"/>
    </row>
    <row r="30" spans="1:6" ht="20.25" customHeight="1" thickBot="1" x14ac:dyDescent="0.4">
      <c r="A30" s="94"/>
      <c r="B30" s="95"/>
      <c r="C30" s="106"/>
      <c r="D30" s="107" t="s">
        <v>130</v>
      </c>
      <c r="E30" s="97"/>
      <c r="F30" s="6"/>
    </row>
    <row r="31" spans="1:6" ht="15" thickTop="1" x14ac:dyDescent="0.35">
      <c r="A31" s="86"/>
      <c r="B31" s="14"/>
      <c r="C31" s="29"/>
      <c r="D31" s="14"/>
      <c r="E31" s="14"/>
      <c r="F31" s="6"/>
    </row>
    <row r="32" spans="1:6" ht="15" thickBot="1" x14ac:dyDescent="0.4">
      <c r="A32" s="86"/>
      <c r="B32" s="14"/>
      <c r="C32" s="29"/>
      <c r="D32" s="14"/>
      <c r="E32" s="14"/>
      <c r="F32" s="6"/>
    </row>
    <row r="33" spans="1:6" ht="99.65" customHeight="1" thickBot="1" x14ac:dyDescent="0.4">
      <c r="A33" s="40"/>
      <c r="B33" s="31" t="s">
        <v>131</v>
      </c>
      <c r="C33" s="20" t="s">
        <v>12</v>
      </c>
      <c r="D33" s="20" t="s">
        <v>13</v>
      </c>
      <c r="E33" s="20" t="s">
        <v>14</v>
      </c>
      <c r="F33" s="6"/>
    </row>
    <row r="34" spans="1:6" ht="50.25" customHeight="1" thickBot="1" x14ac:dyDescent="0.4">
      <c r="A34" s="45">
        <v>1</v>
      </c>
      <c r="B34" s="46" t="s">
        <v>132</v>
      </c>
      <c r="C34" s="45" t="s">
        <v>59</v>
      </c>
      <c r="D34" s="15">
        <f>IF(C34="Fully met", 2, IF(C34="Partially met",1, 0))</f>
        <v>1</v>
      </c>
      <c r="E34" s="63" t="s">
        <v>133</v>
      </c>
      <c r="F34" s="6"/>
    </row>
    <row r="35" spans="1:6" ht="50.25" customHeight="1" thickBot="1" x14ac:dyDescent="0.4">
      <c r="A35" s="45">
        <v>2</v>
      </c>
      <c r="B35" s="46" t="s">
        <v>134</v>
      </c>
      <c r="C35" s="45" t="s">
        <v>42</v>
      </c>
      <c r="D35" s="62">
        <f t="shared" ref="D35:D38" si="2">IF(C35="Fully met", 2, IF(C35="Partially met",1, 0))</f>
        <v>2</v>
      </c>
      <c r="E35" s="63" t="s">
        <v>135</v>
      </c>
      <c r="F35" s="6"/>
    </row>
    <row r="36" spans="1:6" ht="50.25" customHeight="1" thickBot="1" x14ac:dyDescent="0.4">
      <c r="A36" s="45">
        <v>3</v>
      </c>
      <c r="B36" s="46" t="s">
        <v>136</v>
      </c>
      <c r="C36" s="45" t="s">
        <v>42</v>
      </c>
      <c r="D36" s="62">
        <f t="shared" si="2"/>
        <v>2</v>
      </c>
      <c r="E36" s="63" t="s">
        <v>137</v>
      </c>
      <c r="F36" s="6"/>
    </row>
    <row r="37" spans="1:6" ht="50.25" customHeight="1" thickBot="1" x14ac:dyDescent="0.4">
      <c r="A37" s="45">
        <v>4</v>
      </c>
      <c r="B37" s="46" t="s">
        <v>138</v>
      </c>
      <c r="C37" s="45" t="s">
        <v>42</v>
      </c>
      <c r="D37" s="62">
        <f t="shared" si="2"/>
        <v>2</v>
      </c>
      <c r="E37" s="194" t="s">
        <v>139</v>
      </c>
      <c r="F37" s="6"/>
    </row>
    <row r="38" spans="1:6" ht="50.25" customHeight="1" thickBot="1" x14ac:dyDescent="0.4">
      <c r="A38" s="45">
        <v>5</v>
      </c>
      <c r="B38" s="46" t="s">
        <v>140</v>
      </c>
      <c r="C38" s="45" t="s">
        <v>42</v>
      </c>
      <c r="D38" s="62">
        <f t="shared" si="2"/>
        <v>2</v>
      </c>
      <c r="E38" s="63" t="s">
        <v>141</v>
      </c>
      <c r="F38" s="6"/>
    </row>
    <row r="39" spans="1:6" ht="50.25" customHeight="1" thickBot="1" x14ac:dyDescent="0.4">
      <c r="A39" s="52">
        <v>6</v>
      </c>
      <c r="B39" s="53" t="s">
        <v>142</v>
      </c>
      <c r="C39" s="52" t="s">
        <v>42</v>
      </c>
      <c r="D39" s="108">
        <f>IF(C39="Fully met", 2, IF(C39="Partially met",1, 0))</f>
        <v>2</v>
      </c>
      <c r="E39" s="109" t="s">
        <v>125</v>
      </c>
      <c r="F39" s="6"/>
    </row>
    <row r="40" spans="1:6" ht="76.5" customHeight="1" thickBot="1" x14ac:dyDescent="0.4">
      <c r="A40" s="52">
        <v>7</v>
      </c>
      <c r="B40" s="53" t="s">
        <v>143</v>
      </c>
      <c r="C40" s="52" t="s">
        <v>42</v>
      </c>
      <c r="D40" s="108">
        <f>IF(C40="Fully met", 2, IF(C40="Partially met",1, 0))</f>
        <v>2</v>
      </c>
      <c r="E40" s="109" t="s">
        <v>144</v>
      </c>
      <c r="F40" s="6"/>
    </row>
    <row r="41" spans="1:6" s="11" customFormat="1" ht="67.5" customHeight="1" thickBot="1" x14ac:dyDescent="0.4">
      <c r="A41" s="100">
        <v>8</v>
      </c>
      <c r="B41" s="110" t="s">
        <v>145</v>
      </c>
      <c r="C41" s="100" t="s">
        <v>42</v>
      </c>
      <c r="D41" s="111">
        <f>IF(C41="Fully met", 2, IF(C41="Partially met",1, 0))</f>
        <v>2</v>
      </c>
      <c r="E41" s="101" t="s">
        <v>146</v>
      </c>
      <c r="F41" s="10"/>
    </row>
    <row r="42" spans="1:6" ht="14.5" customHeight="1" x14ac:dyDescent="0.35">
      <c r="A42" s="112" t="s">
        <v>147</v>
      </c>
      <c r="B42" s="113"/>
      <c r="C42" s="114"/>
      <c r="D42" s="113"/>
      <c r="E42" s="115"/>
      <c r="F42" s="6"/>
    </row>
    <row r="43" spans="1:6" ht="15" customHeight="1" thickBot="1" x14ac:dyDescent="0.4">
      <c r="A43" s="116" t="s">
        <v>148</v>
      </c>
      <c r="B43" s="117"/>
      <c r="C43" s="118"/>
      <c r="D43" s="117"/>
      <c r="E43" s="119"/>
      <c r="F43" s="6"/>
    </row>
    <row r="44" spans="1:6" ht="50.25" customHeight="1" thickBot="1" x14ac:dyDescent="0.4">
      <c r="A44" s="45">
        <v>9</v>
      </c>
      <c r="B44" s="46" t="s">
        <v>149</v>
      </c>
      <c r="C44" s="45" t="s">
        <v>42</v>
      </c>
      <c r="D44" s="45">
        <f>IF(C44="Fully met", 2, IF(C44="Partially met",1, 0))</f>
        <v>2</v>
      </c>
      <c r="E44" s="63" t="s">
        <v>150</v>
      </c>
      <c r="F44" s="6"/>
    </row>
    <row r="45" spans="1:6" ht="87.5" thickTop="1" x14ac:dyDescent="0.35">
      <c r="A45" s="120"/>
      <c r="B45" s="104" t="s">
        <v>151</v>
      </c>
      <c r="C45" s="92" t="s">
        <v>152</v>
      </c>
      <c r="D45" s="105">
        <f>SUM(D34:D41,D44)</f>
        <v>17</v>
      </c>
      <c r="E45" s="91" t="s">
        <v>153</v>
      </c>
      <c r="F45" s="6"/>
    </row>
    <row r="46" spans="1:6" ht="20.25" customHeight="1" thickBot="1" x14ac:dyDescent="0.4">
      <c r="A46" s="94"/>
      <c r="B46" s="95"/>
      <c r="C46" s="106"/>
      <c r="D46" s="107" t="s">
        <v>154</v>
      </c>
      <c r="E46" s="97"/>
      <c r="F46" s="6"/>
    </row>
    <row r="47" spans="1:6" ht="15" thickTop="1" x14ac:dyDescent="0.35">
      <c r="A47" s="86"/>
      <c r="B47" s="14"/>
      <c r="C47" s="29"/>
      <c r="D47" s="14"/>
      <c r="E47" s="14"/>
      <c r="F47" s="6"/>
    </row>
    <row r="48" spans="1:6" ht="15" thickBot="1" x14ac:dyDescent="0.4">
      <c r="A48" s="86"/>
      <c r="B48" s="14"/>
      <c r="C48" s="29"/>
      <c r="D48" s="14"/>
      <c r="E48" s="14"/>
      <c r="F48" s="6"/>
    </row>
    <row r="49" spans="1:6" ht="102.65" customHeight="1" thickBot="1" x14ac:dyDescent="0.4">
      <c r="A49" s="40"/>
      <c r="B49" s="31" t="s">
        <v>155</v>
      </c>
      <c r="C49" s="20" t="s">
        <v>12</v>
      </c>
      <c r="D49" s="20" t="s">
        <v>13</v>
      </c>
      <c r="E49" s="20" t="s">
        <v>14</v>
      </c>
      <c r="F49" s="6"/>
    </row>
    <row r="50" spans="1:6" ht="138.75" customHeight="1" thickBot="1" x14ac:dyDescent="0.4">
      <c r="A50" s="45">
        <v>1</v>
      </c>
      <c r="B50" s="50" t="s">
        <v>156</v>
      </c>
      <c r="C50" s="121" t="s">
        <v>59</v>
      </c>
      <c r="D50" s="121">
        <f>IF(C50="Fully met", 2, IF(C50="Partially met",1, 0))</f>
        <v>1</v>
      </c>
      <c r="E50" s="122" t="s">
        <v>157</v>
      </c>
      <c r="F50" s="6"/>
    </row>
    <row r="51" spans="1:6" ht="101.25" customHeight="1" thickBot="1" x14ac:dyDescent="0.4">
      <c r="A51" s="45">
        <v>2</v>
      </c>
      <c r="B51" s="46" t="s">
        <v>158</v>
      </c>
      <c r="C51" s="45" t="s">
        <v>42</v>
      </c>
      <c r="D51" s="121">
        <f t="shared" ref="D51:D53" si="3">IF(C51="Fully met", 2, IF(C51="Partially met",1, 0))</f>
        <v>2</v>
      </c>
      <c r="E51" s="63" t="s">
        <v>159</v>
      </c>
      <c r="F51" s="6"/>
    </row>
    <row r="52" spans="1:6" ht="116.5" thickBot="1" x14ac:dyDescent="0.4">
      <c r="A52" s="45">
        <v>3</v>
      </c>
      <c r="B52" s="46" t="s">
        <v>160</v>
      </c>
      <c r="C52" s="45" t="s">
        <v>59</v>
      </c>
      <c r="D52" s="121">
        <f t="shared" si="3"/>
        <v>1</v>
      </c>
      <c r="E52" s="194" t="s">
        <v>161</v>
      </c>
      <c r="F52" s="6"/>
    </row>
    <row r="53" spans="1:6" ht="50.25" customHeight="1" thickBot="1" x14ac:dyDescent="0.4">
      <c r="A53" s="45">
        <v>4</v>
      </c>
      <c r="B53" s="46" t="s">
        <v>162</v>
      </c>
      <c r="C53" s="45" t="s">
        <v>42</v>
      </c>
      <c r="D53" s="121">
        <f t="shared" si="3"/>
        <v>2</v>
      </c>
      <c r="E53" s="63" t="s">
        <v>163</v>
      </c>
      <c r="F53" s="6"/>
    </row>
    <row r="54" spans="1:6" ht="94.5" customHeight="1" thickBot="1" x14ac:dyDescent="0.4">
      <c r="A54" s="45">
        <v>5</v>
      </c>
      <c r="B54" s="46" t="s">
        <v>164</v>
      </c>
      <c r="C54" s="45" t="s">
        <v>42</v>
      </c>
      <c r="D54" s="121">
        <f>IF(C54="Fully met", 2, IF(C54="Partially met",1, 0))</f>
        <v>2</v>
      </c>
      <c r="E54" s="194" t="s">
        <v>165</v>
      </c>
      <c r="F54" s="6"/>
    </row>
    <row r="55" spans="1:6" ht="172.5" customHeight="1" x14ac:dyDescent="0.35">
      <c r="A55" s="100">
        <v>6</v>
      </c>
      <c r="B55" s="123" t="s">
        <v>166</v>
      </c>
      <c r="C55" s="100" t="s">
        <v>106</v>
      </c>
      <c r="D55" s="100">
        <f>IF(C55="Fully met", 2, IF(C55="Partially met",1, 0))</f>
        <v>0</v>
      </c>
      <c r="E55" s="195" t="s">
        <v>360</v>
      </c>
      <c r="F55" s="6"/>
    </row>
    <row r="56" spans="1:6" ht="14.5" customHeight="1" x14ac:dyDescent="0.35">
      <c r="A56" s="124" t="s">
        <v>167</v>
      </c>
      <c r="B56" s="125"/>
      <c r="C56" s="126"/>
      <c r="D56" s="127"/>
      <c r="E56" s="128"/>
      <c r="F56" s="6"/>
    </row>
    <row r="57" spans="1:6" ht="15" customHeight="1" thickBot="1" x14ac:dyDescent="0.4">
      <c r="A57" s="129" t="s">
        <v>148</v>
      </c>
      <c r="B57" s="130"/>
      <c r="C57" s="131"/>
      <c r="D57" s="130"/>
      <c r="E57" s="132"/>
      <c r="F57" s="6"/>
    </row>
    <row r="58" spans="1:6" ht="87.5" thickBot="1" x14ac:dyDescent="0.4">
      <c r="A58" s="45">
        <v>7</v>
      </c>
      <c r="B58" s="46" t="s">
        <v>168</v>
      </c>
      <c r="C58" s="45" t="s">
        <v>42</v>
      </c>
      <c r="D58" s="45">
        <f>IF(C58="Fully met", 2, IF(C58="Partially met",1, 0))</f>
        <v>2</v>
      </c>
      <c r="E58" s="63" t="s">
        <v>169</v>
      </c>
      <c r="F58" s="6"/>
    </row>
    <row r="59" spans="1:6" ht="50.25" customHeight="1" thickBot="1" x14ac:dyDescent="0.4">
      <c r="A59" s="45">
        <v>8</v>
      </c>
      <c r="B59" s="46" t="s">
        <v>170</v>
      </c>
      <c r="C59" s="45" t="s">
        <v>42</v>
      </c>
      <c r="D59" s="45">
        <f t="shared" ref="D59:D61" si="4">IF(C59="Fully met", 2, IF(C59="Partially met",1, 0))</f>
        <v>2</v>
      </c>
      <c r="E59" s="63" t="s">
        <v>171</v>
      </c>
      <c r="F59" s="6"/>
    </row>
    <row r="60" spans="1:6" ht="160" thickBot="1" x14ac:dyDescent="0.4">
      <c r="A60" s="45">
        <v>9</v>
      </c>
      <c r="B60" s="46" t="s">
        <v>172</v>
      </c>
      <c r="C60" s="45" t="s">
        <v>59</v>
      </c>
      <c r="D60" s="45">
        <f>IF(C60="Fully met", 2, IF(C60="Partially met",1, 0))</f>
        <v>1</v>
      </c>
      <c r="E60" s="63" t="s">
        <v>173</v>
      </c>
      <c r="F60" s="6"/>
    </row>
    <row r="61" spans="1:6" ht="102" thickBot="1" x14ac:dyDescent="0.4">
      <c r="A61" s="45">
        <v>10</v>
      </c>
      <c r="B61" s="99" t="s">
        <v>174</v>
      </c>
      <c r="C61" s="45" t="s">
        <v>106</v>
      </c>
      <c r="D61" s="45">
        <f t="shared" si="4"/>
        <v>0</v>
      </c>
      <c r="E61" s="196" t="s">
        <v>175</v>
      </c>
      <c r="F61" s="6"/>
    </row>
    <row r="62" spans="1:6" ht="116.5" thickTop="1" x14ac:dyDescent="0.35">
      <c r="A62" s="90"/>
      <c r="B62" s="104" t="s">
        <v>176</v>
      </c>
      <c r="C62" s="92" t="s">
        <v>177</v>
      </c>
      <c r="D62" s="105">
        <f>SUM(D50:D55,D58:D61)</f>
        <v>13</v>
      </c>
      <c r="E62" s="91" t="s">
        <v>363</v>
      </c>
      <c r="F62" s="6"/>
    </row>
    <row r="63" spans="1:6" ht="20.25" customHeight="1" thickBot="1" x14ac:dyDescent="0.4">
      <c r="A63" s="94"/>
      <c r="B63" s="95"/>
      <c r="C63" s="106"/>
      <c r="D63" s="133" t="s">
        <v>178</v>
      </c>
      <c r="E63" s="97"/>
      <c r="F63" s="6"/>
    </row>
    <row r="64" spans="1:6" ht="15.5" thickTop="1" thickBot="1" x14ac:dyDescent="0.4">
      <c r="A64" s="29"/>
      <c r="B64" s="14"/>
      <c r="C64" s="15"/>
      <c r="D64" s="15"/>
      <c r="E64" s="15"/>
      <c r="F64" s="6"/>
    </row>
    <row r="65" spans="1:5" ht="110.15" customHeight="1" thickBot="1" x14ac:dyDescent="0.4">
      <c r="A65" s="40"/>
      <c r="B65" s="31" t="s">
        <v>179</v>
      </c>
      <c r="C65" s="20" t="s">
        <v>12</v>
      </c>
      <c r="D65" s="20" t="s">
        <v>13</v>
      </c>
      <c r="E65" s="20" t="s">
        <v>14</v>
      </c>
    </row>
    <row r="66" spans="1:5" ht="145.5" thickBot="1" x14ac:dyDescent="0.4">
      <c r="A66" s="45">
        <v>1</v>
      </c>
      <c r="B66" s="46" t="s">
        <v>180</v>
      </c>
      <c r="C66" s="45" t="s">
        <v>106</v>
      </c>
      <c r="D66" s="45">
        <f>IF(C66="Fully met", 2, IF(C66="Partially met",1, 0))</f>
        <v>0</v>
      </c>
      <c r="E66" s="194" t="s">
        <v>361</v>
      </c>
    </row>
    <row r="67" spans="1:5" ht="102" thickBot="1" x14ac:dyDescent="0.4">
      <c r="A67" s="45">
        <v>2</v>
      </c>
      <c r="B67" s="46" t="s">
        <v>181</v>
      </c>
      <c r="C67" s="45" t="s">
        <v>106</v>
      </c>
      <c r="D67" s="45">
        <f t="shared" ref="D67:D72" si="5">IF(C67="Fully met", 2, IF(C67="Partially met",1, 0))</f>
        <v>0</v>
      </c>
      <c r="E67" s="194" t="s">
        <v>182</v>
      </c>
    </row>
    <row r="68" spans="1:5" ht="131" thickBot="1" x14ac:dyDescent="0.4">
      <c r="A68" s="45">
        <v>3</v>
      </c>
      <c r="B68" s="134" t="s">
        <v>183</v>
      </c>
      <c r="C68" s="45" t="s">
        <v>106</v>
      </c>
      <c r="D68" s="45">
        <f t="shared" si="5"/>
        <v>0</v>
      </c>
      <c r="E68" s="194" t="s">
        <v>184</v>
      </c>
    </row>
    <row r="69" spans="1:5" ht="131" thickBot="1" x14ac:dyDescent="0.4">
      <c r="A69" s="45">
        <v>4</v>
      </c>
      <c r="B69" s="46" t="s">
        <v>185</v>
      </c>
      <c r="C69" s="45" t="s">
        <v>106</v>
      </c>
      <c r="D69" s="45">
        <f t="shared" si="5"/>
        <v>0</v>
      </c>
      <c r="E69" s="194" t="s">
        <v>186</v>
      </c>
    </row>
    <row r="70" spans="1:5" ht="102" thickBot="1" x14ac:dyDescent="0.4">
      <c r="A70" s="45">
        <v>5</v>
      </c>
      <c r="B70" s="46" t="s">
        <v>187</v>
      </c>
      <c r="C70" s="45" t="s">
        <v>106</v>
      </c>
      <c r="D70" s="45">
        <f t="shared" si="5"/>
        <v>0</v>
      </c>
      <c r="E70" s="194" t="s">
        <v>188</v>
      </c>
    </row>
    <row r="71" spans="1:5" ht="160" thickBot="1" x14ac:dyDescent="0.4">
      <c r="A71" s="45">
        <v>6</v>
      </c>
      <c r="B71" s="46" t="s">
        <v>189</v>
      </c>
      <c r="C71" s="45" t="s">
        <v>59</v>
      </c>
      <c r="D71" s="45">
        <f t="shared" si="5"/>
        <v>1</v>
      </c>
      <c r="E71" s="194" t="s">
        <v>362</v>
      </c>
    </row>
    <row r="72" spans="1:5" ht="87.5" thickBot="1" x14ac:dyDescent="0.4">
      <c r="A72" s="45">
        <v>7</v>
      </c>
      <c r="B72" s="46" t="s">
        <v>190</v>
      </c>
      <c r="C72" s="45" t="s">
        <v>106</v>
      </c>
      <c r="D72" s="45">
        <f t="shared" si="5"/>
        <v>0</v>
      </c>
      <c r="E72" s="194" t="s">
        <v>191</v>
      </c>
    </row>
    <row r="73" spans="1:5" ht="131" thickBot="1" x14ac:dyDescent="0.4">
      <c r="A73" s="45">
        <v>8</v>
      </c>
      <c r="B73" s="46" t="s">
        <v>192</v>
      </c>
      <c r="C73" s="45" t="s">
        <v>106</v>
      </c>
      <c r="D73" s="45">
        <f>IF(C73="Fully met", 2, IF(C73="Partially met",1, 0))</f>
        <v>0</v>
      </c>
      <c r="E73" s="194" t="s">
        <v>193</v>
      </c>
    </row>
    <row r="74" spans="1:5" ht="102" thickBot="1" x14ac:dyDescent="0.4">
      <c r="A74" s="100">
        <v>9</v>
      </c>
      <c r="B74" s="110" t="s">
        <v>194</v>
      </c>
      <c r="C74" s="100" t="s">
        <v>106</v>
      </c>
      <c r="D74" s="100">
        <f>IF(C74="Fully met", 2, IF(C74="Partially met",1, 0))</f>
        <v>0</v>
      </c>
      <c r="E74" s="101" t="s">
        <v>195</v>
      </c>
    </row>
    <row r="75" spans="1:5" ht="87.5" thickTop="1" x14ac:dyDescent="0.35">
      <c r="A75" s="90"/>
      <c r="B75" s="104" t="s">
        <v>196</v>
      </c>
      <c r="C75" s="92" t="s">
        <v>197</v>
      </c>
      <c r="D75" s="105">
        <f>SUM(D66:D74)</f>
        <v>1</v>
      </c>
      <c r="E75" s="91" t="s">
        <v>368</v>
      </c>
    </row>
    <row r="76" spans="1:5" ht="20.25" customHeight="1" thickBot="1" x14ac:dyDescent="0.4">
      <c r="A76" s="94"/>
      <c r="B76" s="95"/>
      <c r="C76" s="106"/>
      <c r="D76" s="107" t="s">
        <v>154</v>
      </c>
      <c r="E76" s="97"/>
    </row>
    <row r="77" spans="1:5" ht="15" thickTop="1" x14ac:dyDescent="0.35">
      <c r="A77" s="86"/>
      <c r="B77" s="14"/>
      <c r="C77" s="29"/>
      <c r="D77" s="14"/>
      <c r="E77" s="14"/>
    </row>
    <row r="78" spans="1:5" ht="12.75" customHeight="1" thickBot="1" x14ac:dyDescent="0.4">
      <c r="A78" s="86"/>
      <c r="B78" s="14"/>
      <c r="C78" s="29"/>
      <c r="D78" s="14"/>
      <c r="E78" s="14"/>
    </row>
    <row r="79" spans="1:5" ht="98.5" customHeight="1" thickBot="1" x14ac:dyDescent="0.4">
      <c r="A79" s="40"/>
      <c r="B79" s="135" t="s">
        <v>198</v>
      </c>
      <c r="C79" s="20" t="s">
        <v>12</v>
      </c>
      <c r="D79" s="20" t="s">
        <v>13</v>
      </c>
      <c r="E79" s="20" t="s">
        <v>14</v>
      </c>
    </row>
    <row r="80" spans="1:5" ht="50.25" customHeight="1" thickBot="1" x14ac:dyDescent="0.4">
      <c r="A80" s="136">
        <v>1</v>
      </c>
      <c r="B80" s="137" t="s">
        <v>199</v>
      </c>
      <c r="C80" s="45" t="s">
        <v>42</v>
      </c>
      <c r="D80" s="45">
        <f>IF(C80="Fully met", 2, IF(C80="Partially met",1, 0))</f>
        <v>2</v>
      </c>
      <c r="E80" s="63" t="s">
        <v>200</v>
      </c>
    </row>
    <row r="81" spans="1:5" ht="50.25" customHeight="1" thickBot="1" x14ac:dyDescent="0.4">
      <c r="A81" s="136">
        <v>2</v>
      </c>
      <c r="B81" s="137" t="s">
        <v>201</v>
      </c>
      <c r="C81" s="45" t="s">
        <v>42</v>
      </c>
      <c r="D81" s="45">
        <f t="shared" ref="D81:D83" si="6">IF(C81="Fully met", 2, IF(C81="Partially met",1, 0))</f>
        <v>2</v>
      </c>
      <c r="E81" s="63" t="s">
        <v>202</v>
      </c>
    </row>
    <row r="82" spans="1:5" ht="50.25" customHeight="1" thickBot="1" x14ac:dyDescent="0.4">
      <c r="A82" s="136">
        <v>3</v>
      </c>
      <c r="B82" s="137" t="s">
        <v>203</v>
      </c>
      <c r="C82" s="45" t="s">
        <v>42</v>
      </c>
      <c r="D82" s="45">
        <f t="shared" si="6"/>
        <v>2</v>
      </c>
      <c r="E82" s="63" t="s">
        <v>204</v>
      </c>
    </row>
    <row r="83" spans="1:5" ht="50.25" customHeight="1" thickBot="1" x14ac:dyDescent="0.4">
      <c r="A83" s="136">
        <v>4</v>
      </c>
      <c r="B83" s="137" t="s">
        <v>205</v>
      </c>
      <c r="C83" s="45" t="s">
        <v>42</v>
      </c>
      <c r="D83" s="45">
        <f t="shared" si="6"/>
        <v>2</v>
      </c>
      <c r="E83" s="63" t="s">
        <v>206</v>
      </c>
    </row>
    <row r="84" spans="1:5" ht="50.25" customHeight="1" thickBot="1" x14ac:dyDescent="0.4">
      <c r="A84" s="136">
        <v>5</v>
      </c>
      <c r="B84" s="137" t="s">
        <v>207</v>
      </c>
      <c r="C84" s="45" t="s">
        <v>42</v>
      </c>
      <c r="D84" s="45">
        <f>IF(C84="Fully met", 2, IF(C84="Partially met",1, 0))</f>
        <v>2</v>
      </c>
      <c r="E84" s="63" t="s">
        <v>206</v>
      </c>
    </row>
    <row r="85" spans="1:5" ht="191.25" customHeight="1" thickBot="1" x14ac:dyDescent="0.4">
      <c r="A85" s="100">
        <v>6</v>
      </c>
      <c r="B85" s="110" t="s">
        <v>208</v>
      </c>
      <c r="C85" s="100" t="s">
        <v>106</v>
      </c>
      <c r="D85" s="100">
        <f>IF(C85="Fully met", 2, IF(C85="Partially met",1, 0))</f>
        <v>0</v>
      </c>
      <c r="E85" s="101" t="s">
        <v>209</v>
      </c>
    </row>
    <row r="86" spans="1:5" ht="146.25" customHeight="1" thickBot="1" x14ac:dyDescent="0.4">
      <c r="A86" s="100">
        <v>7</v>
      </c>
      <c r="B86" s="110" t="s">
        <v>210</v>
      </c>
      <c r="C86" s="100" t="s">
        <v>106</v>
      </c>
      <c r="D86" s="100">
        <f>IF(C86="Fully met", 2, IF(C86="Partially met",1, 0))</f>
        <v>0</v>
      </c>
      <c r="E86" s="101" t="s">
        <v>211</v>
      </c>
    </row>
    <row r="87" spans="1:5" ht="14.5" customHeight="1" x14ac:dyDescent="0.35">
      <c r="A87" s="138" t="s">
        <v>212</v>
      </c>
      <c r="B87" s="125"/>
      <c r="C87" s="126"/>
      <c r="D87" s="125"/>
      <c r="E87" s="139"/>
    </row>
    <row r="88" spans="1:5" ht="15" customHeight="1" thickBot="1" x14ac:dyDescent="0.4">
      <c r="A88" s="129" t="s">
        <v>148</v>
      </c>
      <c r="B88" s="130"/>
      <c r="C88" s="131"/>
      <c r="D88" s="130"/>
      <c r="E88" s="132"/>
    </row>
    <row r="89" spans="1:5" ht="50.25" customHeight="1" thickBot="1" x14ac:dyDescent="0.4">
      <c r="A89" s="45">
        <v>8</v>
      </c>
      <c r="B89" s="140" t="s">
        <v>213</v>
      </c>
      <c r="C89" s="45" t="s">
        <v>42</v>
      </c>
      <c r="D89" s="15">
        <f>IF(C89="Fully met", 2, IF(C89="Partially met",1, 0))</f>
        <v>2</v>
      </c>
      <c r="E89" s="63"/>
    </row>
    <row r="90" spans="1:5" ht="14.5" customHeight="1" x14ac:dyDescent="0.35">
      <c r="A90" s="124" t="s">
        <v>214</v>
      </c>
      <c r="B90" s="127"/>
      <c r="C90" s="126"/>
      <c r="D90" s="127"/>
      <c r="E90" s="141"/>
    </row>
    <row r="91" spans="1:5" ht="15" customHeight="1" thickBot="1" x14ac:dyDescent="0.4">
      <c r="A91" s="142" t="s">
        <v>148</v>
      </c>
      <c r="B91" s="143"/>
      <c r="C91" s="131"/>
      <c r="D91" s="143"/>
      <c r="E91" s="144"/>
    </row>
    <row r="92" spans="1:5" ht="80.25" customHeight="1" thickBot="1" x14ac:dyDescent="0.4">
      <c r="A92" s="45">
        <v>9</v>
      </c>
      <c r="B92" s="140" t="s">
        <v>215</v>
      </c>
      <c r="C92" s="45" t="s">
        <v>42</v>
      </c>
      <c r="D92" s="45">
        <f>IF(C92="Fully met", 2, IF(C92="Partially met",1, 0))</f>
        <v>2</v>
      </c>
      <c r="E92" s="63" t="s">
        <v>202</v>
      </c>
    </row>
    <row r="93" spans="1:5" ht="73" thickTop="1" x14ac:dyDescent="0.35">
      <c r="A93" s="90"/>
      <c r="B93" s="145" t="s">
        <v>216</v>
      </c>
      <c r="C93" s="92" t="s">
        <v>217</v>
      </c>
      <c r="D93" s="105">
        <f>SUM(D80:D86,D89,D92)</f>
        <v>14</v>
      </c>
      <c r="E93" s="91" t="s">
        <v>367</v>
      </c>
    </row>
    <row r="94" spans="1:5" ht="20.25" customHeight="1" thickBot="1" x14ac:dyDescent="0.4">
      <c r="A94" s="94"/>
      <c r="B94" s="146"/>
      <c r="C94" s="147"/>
      <c r="D94" s="107" t="s">
        <v>154</v>
      </c>
      <c r="E94" s="97"/>
    </row>
    <row r="95" spans="1:5" ht="15" thickTop="1" x14ac:dyDescent="0.35">
      <c r="A95" s="86"/>
      <c r="B95" s="14"/>
      <c r="C95" s="29"/>
      <c r="D95" s="14"/>
      <c r="E95" s="14"/>
    </row>
    <row r="96" spans="1:5" ht="15" thickBot="1" x14ac:dyDescent="0.4">
      <c r="A96" s="86"/>
      <c r="B96" s="14"/>
      <c r="C96" s="29"/>
      <c r="D96" s="14"/>
      <c r="E96" s="14"/>
    </row>
    <row r="97" spans="1:5" ht="111" customHeight="1" thickBot="1" x14ac:dyDescent="0.4">
      <c r="A97" s="40"/>
      <c r="B97" s="31" t="s">
        <v>218</v>
      </c>
      <c r="C97" s="20" t="s">
        <v>12</v>
      </c>
      <c r="D97" s="20" t="s">
        <v>13</v>
      </c>
      <c r="E97" s="20" t="s">
        <v>14</v>
      </c>
    </row>
    <row r="98" spans="1:5" ht="50.25" customHeight="1" thickBot="1" x14ac:dyDescent="0.4">
      <c r="A98" s="45">
        <v>1</v>
      </c>
      <c r="B98" s="50" t="s">
        <v>219</v>
      </c>
      <c r="C98" s="121" t="s">
        <v>42</v>
      </c>
      <c r="D98" s="121">
        <f>IF(C98="Fully met", 2, IF(C98="Partially met",1, 0))</f>
        <v>2</v>
      </c>
      <c r="E98" s="122" t="s">
        <v>220</v>
      </c>
    </row>
    <row r="99" spans="1:5" ht="50.25" customHeight="1" thickBot="1" x14ac:dyDescent="0.4">
      <c r="A99" s="45">
        <v>2</v>
      </c>
      <c r="B99" s="50" t="s">
        <v>221</v>
      </c>
      <c r="C99" s="121" t="s">
        <v>42</v>
      </c>
      <c r="D99" s="121">
        <f t="shared" ref="D99:D102" si="7">IF(C99="Fully met", 2, IF(C99="Partially met",1, 0))</f>
        <v>2</v>
      </c>
      <c r="E99" s="122" t="s">
        <v>222</v>
      </c>
    </row>
    <row r="100" spans="1:5" ht="131" thickBot="1" x14ac:dyDescent="0.4">
      <c r="A100" s="45">
        <v>3</v>
      </c>
      <c r="B100" s="50" t="s">
        <v>223</v>
      </c>
      <c r="C100" s="121" t="s">
        <v>59</v>
      </c>
      <c r="D100" s="121">
        <f t="shared" si="7"/>
        <v>1</v>
      </c>
      <c r="E100" s="122" t="s">
        <v>224</v>
      </c>
    </row>
    <row r="101" spans="1:5" ht="116.5" thickBot="1" x14ac:dyDescent="0.4">
      <c r="A101" s="45">
        <v>4</v>
      </c>
      <c r="B101" s="50" t="s">
        <v>225</v>
      </c>
      <c r="C101" s="121" t="s">
        <v>59</v>
      </c>
      <c r="D101" s="121">
        <f t="shared" si="7"/>
        <v>1</v>
      </c>
      <c r="E101" s="122" t="s">
        <v>226</v>
      </c>
    </row>
    <row r="102" spans="1:5" ht="102" thickBot="1" x14ac:dyDescent="0.4">
      <c r="A102" s="45">
        <v>5</v>
      </c>
      <c r="B102" s="50" t="s">
        <v>227</v>
      </c>
      <c r="C102" s="121" t="s">
        <v>106</v>
      </c>
      <c r="D102" s="121">
        <f t="shared" si="7"/>
        <v>0</v>
      </c>
      <c r="E102" s="122" t="s">
        <v>228</v>
      </c>
    </row>
    <row r="103" spans="1:5" ht="80.25" customHeight="1" thickBot="1" x14ac:dyDescent="0.4">
      <c r="A103" s="45">
        <v>6</v>
      </c>
      <c r="B103" s="50" t="s">
        <v>229</v>
      </c>
      <c r="C103" s="121" t="s">
        <v>42</v>
      </c>
      <c r="D103" s="121">
        <f>IF(C103="Fully met", 2, IF(C103="Partially met",1, 0))</f>
        <v>2</v>
      </c>
      <c r="E103" s="194" t="s">
        <v>230</v>
      </c>
    </row>
    <row r="104" spans="1:5" ht="130.5" customHeight="1" x14ac:dyDescent="0.35">
      <c r="A104" s="52">
        <v>7</v>
      </c>
      <c r="B104" s="148" t="s">
        <v>231</v>
      </c>
      <c r="C104" s="52" t="s">
        <v>106</v>
      </c>
      <c r="D104" s="52">
        <f>IF(C104="Fully met", 2, IF(C104="Partially met",1, 0))</f>
        <v>0</v>
      </c>
      <c r="E104" s="109" t="s">
        <v>232</v>
      </c>
    </row>
    <row r="105" spans="1:5" ht="145.5" thickBot="1" x14ac:dyDescent="0.4">
      <c r="A105" s="100">
        <v>8</v>
      </c>
      <c r="B105" s="110" t="s">
        <v>233</v>
      </c>
      <c r="C105" s="100" t="s">
        <v>106</v>
      </c>
      <c r="D105" s="100">
        <f>IF(C105="Fully met", 2, IF(C105="Partially met",1, 0))</f>
        <v>0</v>
      </c>
      <c r="E105" s="101" t="s">
        <v>234</v>
      </c>
    </row>
    <row r="106" spans="1:5" ht="102" thickTop="1" x14ac:dyDescent="0.35">
      <c r="A106" s="90"/>
      <c r="B106" s="104" t="s">
        <v>235</v>
      </c>
      <c r="C106" s="92" t="s">
        <v>236</v>
      </c>
      <c r="D106" s="105">
        <f>SUM(D98:D105)</f>
        <v>8</v>
      </c>
      <c r="E106" s="91" t="s">
        <v>365</v>
      </c>
    </row>
    <row r="107" spans="1:5" ht="20.25" customHeight="1" thickBot="1" x14ac:dyDescent="0.4">
      <c r="A107" s="94"/>
      <c r="B107" s="95"/>
      <c r="C107" s="106"/>
      <c r="D107" s="107" t="s">
        <v>99</v>
      </c>
      <c r="E107" s="97"/>
    </row>
    <row r="108" spans="1:5" ht="15" thickTop="1" x14ac:dyDescent="0.35">
      <c r="A108" s="86"/>
      <c r="B108" s="14"/>
      <c r="C108" s="29"/>
      <c r="D108" s="14"/>
      <c r="E108" s="14"/>
    </row>
    <row r="109" spans="1:5" ht="15" thickBot="1" x14ac:dyDescent="0.4">
      <c r="A109" s="86"/>
      <c r="B109" s="14"/>
      <c r="C109" s="29"/>
      <c r="D109" s="14"/>
      <c r="E109" s="14"/>
    </row>
    <row r="110" spans="1:5" ht="102" customHeight="1" thickBot="1" x14ac:dyDescent="0.4">
      <c r="A110" s="40"/>
      <c r="B110" s="31" t="s">
        <v>237</v>
      </c>
      <c r="C110" s="20" t="s">
        <v>12</v>
      </c>
      <c r="D110" s="20" t="s">
        <v>13</v>
      </c>
      <c r="E110" s="20" t="s">
        <v>14</v>
      </c>
    </row>
    <row r="111" spans="1:5" ht="15" customHeight="1" thickBot="1" x14ac:dyDescent="0.4">
      <c r="A111" s="149" t="s">
        <v>238</v>
      </c>
      <c r="B111" s="150"/>
      <c r="C111" s="151"/>
      <c r="D111" s="150"/>
      <c r="E111" s="152"/>
    </row>
    <row r="112" spans="1:5" ht="102" thickBot="1" x14ac:dyDescent="0.4">
      <c r="A112" s="45">
        <v>1</v>
      </c>
      <c r="B112" s="46" t="s">
        <v>239</v>
      </c>
      <c r="C112" s="45" t="s">
        <v>59</v>
      </c>
      <c r="D112" s="45">
        <f>IF(C112="Fully met", 2, IF(C112="Partially met",1, 0))</f>
        <v>1</v>
      </c>
      <c r="E112" s="63" t="s">
        <v>240</v>
      </c>
    </row>
    <row r="113" spans="1:5" ht="87.5" thickBot="1" x14ac:dyDescent="0.4">
      <c r="A113" s="45">
        <v>2</v>
      </c>
      <c r="B113" s="46" t="s">
        <v>241</v>
      </c>
      <c r="C113" s="45" t="s">
        <v>42</v>
      </c>
      <c r="D113" s="45">
        <f>IF(C113="Fully met", 2, IF(C113="Partially met",1, 0))</f>
        <v>2</v>
      </c>
      <c r="E113" s="63" t="s">
        <v>242</v>
      </c>
    </row>
    <row r="114" spans="1:5" ht="189" thickBot="1" x14ac:dyDescent="0.4">
      <c r="A114" s="54">
        <v>3</v>
      </c>
      <c r="B114" s="110" t="s">
        <v>243</v>
      </c>
      <c r="C114" s="100" t="s">
        <v>106</v>
      </c>
      <c r="D114" s="52">
        <f>IF(C114="Fully met", 2, IF(C114="Partially met",1, 0))</f>
        <v>0</v>
      </c>
      <c r="E114" s="101" t="s">
        <v>244</v>
      </c>
    </row>
    <row r="115" spans="1:5" ht="15" customHeight="1" thickBot="1" x14ac:dyDescent="0.4">
      <c r="A115" s="153" t="s">
        <v>245</v>
      </c>
      <c r="B115" s="151"/>
      <c r="C115" s="151"/>
      <c r="D115" s="154"/>
      <c r="E115" s="155"/>
    </row>
    <row r="116" spans="1:5" ht="73" thickBot="1" x14ac:dyDescent="0.4">
      <c r="A116" s="45">
        <v>3</v>
      </c>
      <c r="B116" s="46" t="s">
        <v>246</v>
      </c>
      <c r="C116" s="45" t="s">
        <v>42</v>
      </c>
      <c r="D116" s="45">
        <f>IF(C116="Fully met", 2, IF(C116="Partially met",1, 0))</f>
        <v>2</v>
      </c>
      <c r="E116" s="63" t="s">
        <v>247</v>
      </c>
    </row>
    <row r="117" spans="1:5" ht="131" thickBot="1" x14ac:dyDescent="0.4">
      <c r="A117" s="45">
        <v>4</v>
      </c>
      <c r="B117" s="50" t="s">
        <v>248</v>
      </c>
      <c r="C117" s="121" t="s">
        <v>106</v>
      </c>
      <c r="D117" s="45">
        <f>IF(C117="Fully met", 2, IF(C117="Partially met",1, 0))</f>
        <v>0</v>
      </c>
      <c r="E117" s="122" t="s">
        <v>249</v>
      </c>
    </row>
    <row r="118" spans="1:5" ht="87.5" thickBot="1" x14ac:dyDescent="0.4">
      <c r="A118" s="45">
        <v>5</v>
      </c>
      <c r="B118" s="50" t="s">
        <v>250</v>
      </c>
      <c r="C118" s="121" t="s">
        <v>106</v>
      </c>
      <c r="D118" s="45">
        <f>IF(C118="Fully met", 2, IF(C118="Partially met",1, 0))</f>
        <v>0</v>
      </c>
      <c r="E118" s="122" t="s">
        <v>251</v>
      </c>
    </row>
    <row r="119" spans="1:5" ht="131" thickBot="1" x14ac:dyDescent="0.4">
      <c r="A119" s="100">
        <v>6</v>
      </c>
      <c r="B119" s="110" t="s">
        <v>252</v>
      </c>
      <c r="C119" s="100" t="s">
        <v>106</v>
      </c>
      <c r="D119" s="100">
        <f>IF(C119="Fully met", 2, IF(C119="Partially met",1, 0))</f>
        <v>0</v>
      </c>
      <c r="E119" s="101" t="s">
        <v>253</v>
      </c>
    </row>
    <row r="120" spans="1:5" ht="73" thickTop="1" x14ac:dyDescent="0.35">
      <c r="A120" s="90"/>
      <c r="B120" s="104" t="s">
        <v>254</v>
      </c>
      <c r="C120" s="92" t="s">
        <v>255</v>
      </c>
      <c r="D120" s="105">
        <f>SUM(D112:D114,D116:D119)</f>
        <v>5</v>
      </c>
      <c r="E120" s="91" t="s">
        <v>366</v>
      </c>
    </row>
    <row r="121" spans="1:5" ht="20.25" customHeight="1" thickBot="1" x14ac:dyDescent="0.4">
      <c r="A121" s="94"/>
      <c r="B121" s="95"/>
      <c r="C121" s="106"/>
      <c r="D121" s="107" t="s">
        <v>51</v>
      </c>
      <c r="E121" s="97"/>
    </row>
    <row r="122" spans="1:5" ht="15.5" thickTop="1" thickBot="1" x14ac:dyDescent="0.4">
      <c r="A122" s="86"/>
      <c r="B122" s="14"/>
      <c r="C122" s="29"/>
      <c r="D122" s="14"/>
      <c r="E122" s="14"/>
    </row>
    <row r="123" spans="1:5" ht="130" customHeight="1" x14ac:dyDescent="0.35">
      <c r="A123" s="40"/>
      <c r="B123" s="31" t="s">
        <v>256</v>
      </c>
      <c r="C123" s="20" t="s">
        <v>12</v>
      </c>
      <c r="D123" s="20" t="s">
        <v>13</v>
      </c>
      <c r="E123" s="20" t="s">
        <v>14</v>
      </c>
    </row>
    <row r="124" spans="1:5" ht="15" customHeight="1" thickBot="1" x14ac:dyDescent="0.4">
      <c r="A124" s="153" t="s">
        <v>257</v>
      </c>
      <c r="B124" s="154"/>
      <c r="C124" s="151"/>
      <c r="D124" s="154"/>
      <c r="E124" s="155"/>
    </row>
    <row r="125" spans="1:5" ht="50.25" customHeight="1" thickBot="1" x14ac:dyDescent="0.4">
      <c r="A125" s="45">
        <v>1</v>
      </c>
      <c r="B125" s="50" t="s">
        <v>258</v>
      </c>
      <c r="C125" s="121" t="s">
        <v>42</v>
      </c>
      <c r="D125" s="121">
        <f>IF(C125="Fully met", 2, IF(C125="Partially met",1, 0))</f>
        <v>2</v>
      </c>
      <c r="E125" s="122" t="s">
        <v>259</v>
      </c>
    </row>
    <row r="126" spans="1:5" ht="50.25" customHeight="1" thickBot="1" x14ac:dyDescent="0.4">
      <c r="A126" s="45">
        <v>2</v>
      </c>
      <c r="B126" s="50" t="s">
        <v>260</v>
      </c>
      <c r="C126" s="121" t="s">
        <v>42</v>
      </c>
      <c r="D126" s="121">
        <f>IF(C126="Fully met", 2, IF(C126="Partially met",1, 0))</f>
        <v>2</v>
      </c>
      <c r="E126" s="122" t="s">
        <v>261</v>
      </c>
    </row>
    <row r="127" spans="1:5" ht="15" customHeight="1" thickBot="1" x14ac:dyDescent="0.4">
      <c r="A127" s="153" t="s">
        <v>262</v>
      </c>
      <c r="B127" s="154"/>
      <c r="C127" s="151"/>
      <c r="D127" s="154"/>
      <c r="E127" s="155"/>
    </row>
    <row r="128" spans="1:5" ht="63" customHeight="1" thickBot="1" x14ac:dyDescent="0.4">
      <c r="A128" s="45">
        <v>3</v>
      </c>
      <c r="B128" s="46" t="s">
        <v>263</v>
      </c>
      <c r="C128" s="45" t="s">
        <v>42</v>
      </c>
      <c r="D128" s="62">
        <f>IF(C128="Fully met", 2, IF(C128="Partially met",1, 0))</f>
        <v>2</v>
      </c>
      <c r="E128" s="63" t="s">
        <v>261</v>
      </c>
    </row>
    <row r="129" spans="1:5" ht="50.25" customHeight="1" thickBot="1" x14ac:dyDescent="0.4">
      <c r="A129" s="45">
        <v>4</v>
      </c>
      <c r="B129" s="46" t="s">
        <v>264</v>
      </c>
      <c r="C129" s="45" t="s">
        <v>42</v>
      </c>
      <c r="D129" s="62">
        <f>IF(C129="Fully met", 2, IF(C129="Partially met",1, 0))</f>
        <v>2</v>
      </c>
      <c r="E129" s="63" t="s">
        <v>265</v>
      </c>
    </row>
    <row r="130" spans="1:5" ht="102" thickBot="1" x14ac:dyDescent="0.4">
      <c r="A130" s="45">
        <v>5</v>
      </c>
      <c r="B130" s="156" t="s">
        <v>266</v>
      </c>
      <c r="C130" s="45" t="s">
        <v>59</v>
      </c>
      <c r="D130" s="62">
        <f>IF(C130="Fully met", 2, IF(C130="Partially met",1, 0))</f>
        <v>1</v>
      </c>
      <c r="E130" s="194" t="s">
        <v>267</v>
      </c>
    </row>
    <row r="131" spans="1:5" ht="102" thickBot="1" x14ac:dyDescent="0.4">
      <c r="A131" s="100">
        <v>6</v>
      </c>
      <c r="B131" s="110" t="s">
        <v>268</v>
      </c>
      <c r="C131" s="100" t="s">
        <v>106</v>
      </c>
      <c r="D131" s="111">
        <f>IF(C131="Fully met", 2, IF(C131="Partially met",1, 0))</f>
        <v>0</v>
      </c>
      <c r="E131" s="101" t="s">
        <v>269</v>
      </c>
    </row>
    <row r="132" spans="1:5" ht="15" customHeight="1" thickBot="1" x14ac:dyDescent="0.4">
      <c r="A132" s="153" t="s">
        <v>270</v>
      </c>
      <c r="B132" s="154"/>
      <c r="C132" s="151"/>
      <c r="D132" s="154"/>
      <c r="E132" s="155"/>
    </row>
    <row r="133" spans="1:5" ht="70.5" customHeight="1" thickBot="1" x14ac:dyDescent="0.4">
      <c r="A133" s="45">
        <v>7</v>
      </c>
      <c r="B133" s="157" t="s">
        <v>271</v>
      </c>
      <c r="C133" s="45" t="s">
        <v>42</v>
      </c>
      <c r="D133" s="62">
        <f t="shared" ref="D133:D134" si="8">IF(C133="Fully met", 2, IF(C133="Partially met",1, 0))</f>
        <v>2</v>
      </c>
      <c r="E133" s="63" t="s">
        <v>272</v>
      </c>
    </row>
    <row r="134" spans="1:5" ht="69.650000000000006" customHeight="1" thickBot="1" x14ac:dyDescent="0.4">
      <c r="A134" s="45">
        <v>8</v>
      </c>
      <c r="B134" s="46" t="s">
        <v>273</v>
      </c>
      <c r="C134" s="45" t="s">
        <v>42</v>
      </c>
      <c r="D134" s="62">
        <f t="shared" si="8"/>
        <v>2</v>
      </c>
      <c r="E134" s="63" t="s">
        <v>261</v>
      </c>
    </row>
    <row r="135" spans="1:5" ht="87.5" thickBot="1" x14ac:dyDescent="0.4">
      <c r="A135" s="45">
        <v>9</v>
      </c>
      <c r="B135" s="46" t="s">
        <v>274</v>
      </c>
      <c r="C135" s="45" t="s">
        <v>106</v>
      </c>
      <c r="D135" s="89">
        <f>IF(C135="Fully met", 2, IF(C135="Partially met",1, 0))</f>
        <v>0</v>
      </c>
      <c r="E135" s="63" t="s">
        <v>275</v>
      </c>
    </row>
    <row r="136" spans="1:5" ht="131.5" thickTop="1" thickBot="1" x14ac:dyDescent="0.4">
      <c r="A136" s="100">
        <v>10</v>
      </c>
      <c r="B136" s="110" t="s">
        <v>276</v>
      </c>
      <c r="C136" s="100" t="s">
        <v>106</v>
      </c>
      <c r="D136" s="111">
        <f>IF(C136="Fully met", 2, IF(C136="Partially met",1, 0))</f>
        <v>0</v>
      </c>
      <c r="E136" s="101" t="s">
        <v>277</v>
      </c>
    </row>
    <row r="137" spans="1:5" ht="87.5" thickTop="1" x14ac:dyDescent="0.35">
      <c r="A137" s="90"/>
      <c r="B137" s="158" t="s">
        <v>278</v>
      </c>
      <c r="C137" s="92" t="s">
        <v>279</v>
      </c>
      <c r="D137" s="105">
        <f>SUM(D125:D126,D128:D131,D133:D136)</f>
        <v>13</v>
      </c>
      <c r="E137" s="91" t="s">
        <v>369</v>
      </c>
    </row>
    <row r="138" spans="1:5" ht="16" thickBot="1" x14ac:dyDescent="0.4">
      <c r="A138" s="94"/>
      <c r="B138" s="95"/>
      <c r="C138" s="106"/>
      <c r="D138" s="107" t="s">
        <v>178</v>
      </c>
      <c r="E138" s="97"/>
    </row>
    <row r="139" spans="1:5" ht="15.5" thickTop="1" thickBot="1" x14ac:dyDescent="0.4">
      <c r="A139" s="29"/>
      <c r="B139" s="14"/>
      <c r="C139" s="15"/>
      <c r="D139" s="15"/>
      <c r="E139" s="15"/>
    </row>
    <row r="140" spans="1:5" ht="58" x14ac:dyDescent="0.35">
      <c r="A140" s="40"/>
      <c r="B140" s="31" t="s">
        <v>280</v>
      </c>
      <c r="C140" s="20" t="s">
        <v>12</v>
      </c>
      <c r="D140" s="20" t="s">
        <v>13</v>
      </c>
      <c r="E140" s="20" t="s">
        <v>14</v>
      </c>
    </row>
    <row r="141" spans="1:5" ht="108.65" customHeight="1" x14ac:dyDescent="0.35">
      <c r="A141" s="45">
        <v>1</v>
      </c>
      <c r="B141" s="46" t="s">
        <v>281</v>
      </c>
      <c r="C141" s="45" t="s">
        <v>106</v>
      </c>
      <c r="D141" s="45">
        <f>IF(C141="Fully met", 2, IF(C141="Partially met",1, 0))</f>
        <v>0</v>
      </c>
      <c r="E141" s="63"/>
    </row>
    <row r="142" spans="1:5" ht="73" customHeight="1" x14ac:dyDescent="0.35">
      <c r="A142" s="45">
        <v>2</v>
      </c>
      <c r="B142" s="46" t="s">
        <v>282</v>
      </c>
      <c r="C142" s="45" t="s">
        <v>106</v>
      </c>
      <c r="D142" s="45">
        <f t="shared" ref="D142:D148" si="9">IF(C142="Fully met", 2, IF(C142="Partially met",1, 0))</f>
        <v>0</v>
      </c>
      <c r="E142" s="63"/>
    </row>
    <row r="143" spans="1:5" ht="79.5" customHeight="1" thickBot="1" x14ac:dyDescent="0.4">
      <c r="A143" s="45">
        <v>3</v>
      </c>
      <c r="B143" s="159" t="s">
        <v>283</v>
      </c>
      <c r="C143" s="45" t="s">
        <v>106</v>
      </c>
      <c r="D143" s="45">
        <f t="shared" si="9"/>
        <v>0</v>
      </c>
      <c r="E143" s="63"/>
    </row>
    <row r="144" spans="1:5" ht="99.65" customHeight="1" thickBot="1" x14ac:dyDescent="0.4">
      <c r="A144" s="45">
        <v>4</v>
      </c>
      <c r="B144" s="159" t="s">
        <v>284</v>
      </c>
      <c r="C144" s="45" t="s">
        <v>106</v>
      </c>
      <c r="D144" s="45">
        <v>0</v>
      </c>
      <c r="E144" s="63"/>
    </row>
    <row r="145" spans="1:5" ht="82.5" customHeight="1" thickBot="1" x14ac:dyDescent="0.4">
      <c r="A145" s="45">
        <v>5</v>
      </c>
      <c r="B145" s="46" t="s">
        <v>285</v>
      </c>
      <c r="C145" s="45" t="s">
        <v>106</v>
      </c>
      <c r="D145" s="45">
        <f t="shared" si="9"/>
        <v>0</v>
      </c>
      <c r="E145" s="63"/>
    </row>
    <row r="146" spans="1:5" ht="96" customHeight="1" x14ac:dyDescent="0.35">
      <c r="A146" s="45">
        <v>6</v>
      </c>
      <c r="B146" s="46" t="s">
        <v>286</v>
      </c>
      <c r="C146" s="45" t="s">
        <v>106</v>
      </c>
      <c r="D146" s="45">
        <f t="shared" si="9"/>
        <v>0</v>
      </c>
      <c r="E146" s="63"/>
    </row>
    <row r="147" spans="1:5" ht="69" customHeight="1" x14ac:dyDescent="0.35">
      <c r="A147" s="45">
        <v>7</v>
      </c>
      <c r="B147" s="46" t="s">
        <v>287</v>
      </c>
      <c r="C147" s="45" t="s">
        <v>106</v>
      </c>
      <c r="D147" s="45">
        <f t="shared" si="9"/>
        <v>0</v>
      </c>
      <c r="E147" s="63"/>
    </row>
    <row r="148" spans="1:5" ht="116.15" customHeight="1" x14ac:dyDescent="0.35">
      <c r="A148" s="45">
        <v>8</v>
      </c>
      <c r="B148" s="46" t="s">
        <v>288</v>
      </c>
      <c r="C148" s="45" t="s">
        <v>106</v>
      </c>
      <c r="D148" s="45">
        <f t="shared" si="9"/>
        <v>0</v>
      </c>
      <c r="E148" s="63"/>
    </row>
    <row r="149" spans="1:5" ht="75" customHeight="1" x14ac:dyDescent="0.35">
      <c r="A149" s="45">
        <v>9</v>
      </c>
      <c r="B149" s="46" t="s">
        <v>289</v>
      </c>
      <c r="C149" s="45" t="s">
        <v>106</v>
      </c>
      <c r="D149" s="45">
        <f t="shared" ref="D149:D157" si="10">IF(C149="Fully met", 2, IF(C149="Partially met",1, 0))</f>
        <v>0</v>
      </c>
      <c r="E149" s="63"/>
    </row>
    <row r="150" spans="1:5" ht="65.5" customHeight="1" x14ac:dyDescent="0.35">
      <c r="A150" s="45">
        <v>10</v>
      </c>
      <c r="B150" s="46" t="s">
        <v>290</v>
      </c>
      <c r="C150" s="45" t="s">
        <v>106</v>
      </c>
      <c r="D150" s="45">
        <f t="shared" si="10"/>
        <v>0</v>
      </c>
      <c r="E150" s="63"/>
    </row>
    <row r="151" spans="1:5" ht="78" customHeight="1" x14ac:dyDescent="0.35">
      <c r="A151" s="45">
        <v>11</v>
      </c>
      <c r="B151" s="46" t="s">
        <v>291</v>
      </c>
      <c r="C151" s="45" t="s">
        <v>106</v>
      </c>
      <c r="D151" s="45">
        <f t="shared" si="10"/>
        <v>0</v>
      </c>
      <c r="E151" s="63"/>
    </row>
    <row r="152" spans="1:5" ht="63" customHeight="1" x14ac:dyDescent="0.35">
      <c r="A152" s="45">
        <v>12</v>
      </c>
      <c r="B152" s="46" t="s">
        <v>292</v>
      </c>
      <c r="C152" s="45" t="s">
        <v>106</v>
      </c>
      <c r="D152" s="45">
        <f t="shared" si="10"/>
        <v>0</v>
      </c>
      <c r="E152" s="63"/>
    </row>
    <row r="153" spans="1:5" ht="80.5" customHeight="1" x14ac:dyDescent="0.35">
      <c r="A153" s="45">
        <v>13</v>
      </c>
      <c r="B153" s="46" t="s">
        <v>293</v>
      </c>
      <c r="C153" s="45" t="s">
        <v>106</v>
      </c>
      <c r="D153" s="45">
        <f t="shared" si="10"/>
        <v>0</v>
      </c>
      <c r="E153" s="63"/>
    </row>
    <row r="154" spans="1:5" ht="66" customHeight="1" x14ac:dyDescent="0.35">
      <c r="A154" s="45">
        <v>14</v>
      </c>
      <c r="B154" s="46" t="s">
        <v>294</v>
      </c>
      <c r="C154" s="45" t="s">
        <v>106</v>
      </c>
      <c r="D154" s="45">
        <f t="shared" si="10"/>
        <v>0</v>
      </c>
      <c r="E154" s="63"/>
    </row>
    <row r="155" spans="1:5" ht="62.5" customHeight="1" x14ac:dyDescent="0.35">
      <c r="A155" s="45">
        <v>15</v>
      </c>
      <c r="B155" s="46" t="s">
        <v>295</v>
      </c>
      <c r="C155" s="45" t="s">
        <v>106</v>
      </c>
      <c r="D155" s="45">
        <f t="shared" si="10"/>
        <v>0</v>
      </c>
      <c r="E155" s="63"/>
    </row>
    <row r="156" spans="1:5" ht="75" customHeight="1" x14ac:dyDescent="0.35">
      <c r="A156" s="45">
        <v>16</v>
      </c>
      <c r="B156" s="46" t="s">
        <v>296</v>
      </c>
      <c r="C156" s="45" t="s">
        <v>106</v>
      </c>
      <c r="D156" s="45">
        <f t="shared" si="10"/>
        <v>0</v>
      </c>
      <c r="E156" s="63"/>
    </row>
    <row r="157" spans="1:5" ht="77.5" customHeight="1" x14ac:dyDescent="0.35">
      <c r="A157" s="45">
        <v>17</v>
      </c>
      <c r="B157" s="46" t="s">
        <v>297</v>
      </c>
      <c r="C157" s="45" t="s">
        <v>106</v>
      </c>
      <c r="D157" s="45">
        <f t="shared" si="10"/>
        <v>0</v>
      </c>
      <c r="E157" s="63"/>
    </row>
    <row r="158" spans="1:5" ht="39.5" thickTop="1" x14ac:dyDescent="0.35">
      <c r="A158" s="90"/>
      <c r="B158" s="104" t="s">
        <v>298</v>
      </c>
      <c r="C158" s="92" t="s">
        <v>299</v>
      </c>
      <c r="D158" s="105">
        <f>SUM(D141:D157)</f>
        <v>0</v>
      </c>
      <c r="E158" s="91" t="s">
        <v>300</v>
      </c>
    </row>
    <row r="159" spans="1:5" ht="16" thickBot="1" x14ac:dyDescent="0.4">
      <c r="A159" s="94"/>
      <c r="B159" s="95"/>
      <c r="C159" s="106"/>
      <c r="D159" s="107" t="s">
        <v>301</v>
      </c>
      <c r="E159" s="97"/>
    </row>
    <row r="160" spans="1:5" ht="15" thickTop="1" x14ac:dyDescent="0.35">
      <c r="A160" s="29"/>
      <c r="B160" s="14"/>
      <c r="C160" s="15"/>
      <c r="D160" s="15"/>
      <c r="E160" s="15"/>
    </row>
  </sheetData>
  <sheetProtection algorithmName="SHA-512" hashValue="yeQxv0LTmj90aTwFllyqskesonONmevf2hGyGuo4aF5qJCMUvI3XIBa5fKeVVT6PjuXLvihFhb5X4LWaOAfDNw==" saltValue="TkJtyJcKo5mIHGToeodhFg==" spinCount="100000" sheet="1" formatCells="0" formatColumns="0" formatRows="0"/>
  <phoneticPr fontId="28" type="noConversion"/>
  <dataValidations count="1">
    <dataValidation type="list" allowBlank="1" showInputMessage="1" showErrorMessage="1" sqref="C133:C136 C4:C11 C16:C28 C44 C50:C55 C58:C61 C66:C74 C80:C86 C89 C92 C98:C105 C112:C114 C116:C119 C125:C126 C128:C131 C34:C41 C141:C157" xr:uid="{00000000-0002-0000-0300-000000000000}">
      <formula1>"Fully met, Partially met, Not met"</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F27"/>
  <sheetViews>
    <sheetView showRuler="0" topLeftCell="B5" workbookViewId="0">
      <selection activeCell="D27" sqref="D27"/>
    </sheetView>
  </sheetViews>
  <sheetFormatPr defaultColWidth="8.81640625" defaultRowHeight="14.5" x14ac:dyDescent="0.35"/>
  <cols>
    <col min="1" max="1" width="40.453125" customWidth="1"/>
    <col min="2" max="2" width="15.453125" customWidth="1"/>
    <col min="3" max="3" width="20.453125" customWidth="1"/>
    <col min="4" max="4" width="25.453125" customWidth="1"/>
    <col min="5" max="5" width="20.453125" customWidth="1"/>
    <col min="6" max="6" width="14.90625" customWidth="1"/>
  </cols>
  <sheetData>
    <row r="1" spans="1:6" ht="18.5" x14ac:dyDescent="0.45">
      <c r="A1" s="160" t="s">
        <v>302</v>
      </c>
      <c r="B1" s="14"/>
      <c r="C1" s="14"/>
      <c r="D1" s="14"/>
      <c r="E1" s="14"/>
    </row>
    <row r="2" spans="1:6" x14ac:dyDescent="0.35">
      <c r="A2" s="14"/>
      <c r="B2" s="14"/>
      <c r="C2" s="14"/>
      <c r="D2" s="14"/>
      <c r="E2" s="14"/>
    </row>
    <row r="3" spans="1:6" ht="19" thickBot="1" x14ac:dyDescent="0.5">
      <c r="A3" s="13" t="s">
        <v>22</v>
      </c>
      <c r="B3" s="14"/>
      <c r="C3" s="14"/>
      <c r="D3" s="14"/>
      <c r="E3" s="14"/>
    </row>
    <row r="4" spans="1:6" ht="16" thickBot="1" x14ac:dyDescent="0.4">
      <c r="A4" s="67" t="s">
        <v>71</v>
      </c>
      <c r="B4" s="171"/>
      <c r="C4" s="68"/>
      <c r="D4" s="68"/>
      <c r="E4" s="19"/>
    </row>
    <row r="5" spans="1:6" ht="15" thickBot="1" x14ac:dyDescent="0.4">
      <c r="A5" s="69" t="s">
        <v>72</v>
      </c>
      <c r="B5" s="171"/>
      <c r="C5" s="68"/>
      <c r="D5" s="68"/>
      <c r="E5" s="19"/>
    </row>
    <row r="6" spans="1:6" ht="15" thickBot="1" x14ac:dyDescent="0.4">
      <c r="A6" s="74" t="s">
        <v>303</v>
      </c>
      <c r="B6" s="14"/>
      <c r="C6" s="172"/>
      <c r="D6" s="172"/>
      <c r="E6" s="77"/>
    </row>
    <row r="7" spans="1:6" ht="15" thickBot="1" x14ac:dyDescent="0.4">
      <c r="A7" s="70"/>
      <c r="B7" s="74"/>
      <c r="C7" s="75" t="s">
        <v>304</v>
      </c>
      <c r="D7" s="76" t="str">
        <f>'Phase 1'!D39</f>
        <v>YES (required to move to Phase 2)</v>
      </c>
      <c r="E7" s="77"/>
    </row>
    <row r="8" spans="1:6" ht="15" thickBot="1" x14ac:dyDescent="0.4">
      <c r="A8" s="70"/>
      <c r="B8" s="78" t="s">
        <v>76</v>
      </c>
      <c r="C8" s="79">
        <f>'Phase 1'!C40</f>
        <v>33</v>
      </c>
      <c r="D8" s="76">
        <f>'Phase 1'!D40</f>
        <v>0</v>
      </c>
      <c r="E8" s="77"/>
    </row>
    <row r="9" spans="1:6" ht="16" thickBot="1" x14ac:dyDescent="0.4">
      <c r="A9" s="81"/>
      <c r="B9" s="82"/>
      <c r="C9" s="83" t="s">
        <v>20</v>
      </c>
      <c r="D9" s="84" t="str">
        <f>'Phase 1'!D41</f>
        <v>Program moves to Phase 2</v>
      </c>
      <c r="E9" s="85"/>
    </row>
    <row r="10" spans="1:6" x14ac:dyDescent="0.35">
      <c r="A10" s="14"/>
      <c r="B10" s="14"/>
      <c r="C10" s="14"/>
      <c r="D10" s="14"/>
      <c r="E10" s="14"/>
    </row>
    <row r="11" spans="1:6" ht="19" thickBot="1" x14ac:dyDescent="0.5">
      <c r="A11" s="13" t="s">
        <v>78</v>
      </c>
      <c r="B11" s="14"/>
      <c r="C11" s="14"/>
      <c r="D11" s="14"/>
      <c r="E11" s="14"/>
    </row>
    <row r="12" spans="1:6" ht="20.25" customHeight="1" thickBot="1" x14ac:dyDescent="0.4">
      <c r="A12" s="173" t="s">
        <v>305</v>
      </c>
      <c r="B12" s="173" t="s">
        <v>306</v>
      </c>
      <c r="C12" s="173"/>
      <c r="D12" s="173" t="s">
        <v>72</v>
      </c>
      <c r="E12" s="174"/>
    </row>
    <row r="13" spans="1:6" s="6" customFormat="1" ht="40" customHeight="1" thickBot="1" x14ac:dyDescent="0.4">
      <c r="A13" s="175" t="s">
        <v>307</v>
      </c>
      <c r="B13" s="176">
        <f>'Phase 2'!D12</f>
        <v>14</v>
      </c>
      <c r="C13" s="176" t="s">
        <v>99</v>
      </c>
      <c r="D13" s="177" t="s">
        <v>308</v>
      </c>
      <c r="E13" s="176" t="s">
        <v>16</v>
      </c>
    </row>
    <row r="14" spans="1:6" s="6" customFormat="1" ht="40" customHeight="1" thickBot="1" x14ac:dyDescent="0.4">
      <c r="A14" s="175" t="s">
        <v>309</v>
      </c>
      <c r="B14" s="176">
        <f>'Phase 2'!D29</f>
        <v>20</v>
      </c>
      <c r="C14" s="176" t="s">
        <v>130</v>
      </c>
      <c r="D14" s="177" t="s">
        <v>310</v>
      </c>
      <c r="E14" s="176" t="s">
        <v>16</v>
      </c>
      <c r="F14" s="198" t="s">
        <v>370</v>
      </c>
    </row>
    <row r="15" spans="1:6" s="6" customFormat="1" ht="40" customHeight="1" x14ac:dyDescent="0.35">
      <c r="A15" s="175" t="s">
        <v>312</v>
      </c>
      <c r="B15" s="176">
        <f>'Phase 2'!D45</f>
        <v>17</v>
      </c>
      <c r="C15" s="176" t="s">
        <v>154</v>
      </c>
      <c r="D15" s="178" t="s">
        <v>313</v>
      </c>
      <c r="E15" s="176" t="s">
        <v>16</v>
      </c>
      <c r="F15" s="198"/>
    </row>
    <row r="16" spans="1:6" s="6" customFormat="1" ht="40" customHeight="1" thickBot="1" x14ac:dyDescent="0.4">
      <c r="A16" s="175" t="s">
        <v>314</v>
      </c>
      <c r="B16" s="176">
        <f>'Phase 2'!D62</f>
        <v>13</v>
      </c>
      <c r="C16" s="176" t="s">
        <v>178</v>
      </c>
      <c r="D16" s="178" t="s">
        <v>315</v>
      </c>
      <c r="E16" s="176" t="s">
        <v>311</v>
      </c>
    </row>
    <row r="17" spans="1:6" s="6" customFormat="1" ht="40" customHeight="1" thickBot="1" x14ac:dyDescent="0.4">
      <c r="A17" s="175" t="s">
        <v>316</v>
      </c>
      <c r="B17" s="176">
        <f>'Phase 2'!D75</f>
        <v>1</v>
      </c>
      <c r="C17" s="176" t="s">
        <v>154</v>
      </c>
      <c r="D17" s="178" t="s">
        <v>313</v>
      </c>
      <c r="E17" s="176" t="s">
        <v>311</v>
      </c>
    </row>
    <row r="18" spans="1:6" s="6" customFormat="1" ht="40" customHeight="1" thickBot="1" x14ac:dyDescent="0.4">
      <c r="A18" s="175" t="s">
        <v>317</v>
      </c>
      <c r="B18" s="176">
        <f>'Phase 2'!D93</f>
        <v>14</v>
      </c>
      <c r="C18" s="176" t="s">
        <v>154</v>
      </c>
      <c r="D18" s="178" t="s">
        <v>313</v>
      </c>
      <c r="E18" s="176" t="s">
        <v>16</v>
      </c>
      <c r="F18" s="198" t="s">
        <v>370</v>
      </c>
    </row>
    <row r="19" spans="1:6" s="6" customFormat="1" ht="40" customHeight="1" thickBot="1" x14ac:dyDescent="0.4">
      <c r="A19" s="175" t="s">
        <v>318</v>
      </c>
      <c r="B19" s="176">
        <f>'Phase 2'!D106</f>
        <v>8</v>
      </c>
      <c r="C19" s="176" t="s">
        <v>99</v>
      </c>
      <c r="D19" s="178" t="s">
        <v>319</v>
      </c>
      <c r="E19" s="176" t="s">
        <v>311</v>
      </c>
    </row>
    <row r="20" spans="1:6" s="6" customFormat="1" ht="40" customHeight="1" thickBot="1" x14ac:dyDescent="0.4">
      <c r="A20" s="175" t="s">
        <v>320</v>
      </c>
      <c r="B20" s="176">
        <f>'Phase 2'!D120</f>
        <v>5</v>
      </c>
      <c r="C20" s="176" t="s">
        <v>51</v>
      </c>
      <c r="D20" s="177" t="s">
        <v>321</v>
      </c>
      <c r="E20" s="176" t="s">
        <v>311</v>
      </c>
    </row>
    <row r="21" spans="1:6" s="6" customFormat="1" ht="40" customHeight="1" thickBot="1" x14ac:dyDescent="0.4">
      <c r="A21" s="175" t="s">
        <v>322</v>
      </c>
      <c r="B21" s="176">
        <f>'Phase 2'!D137</f>
        <v>13</v>
      </c>
      <c r="C21" s="176" t="s">
        <v>178</v>
      </c>
      <c r="D21" s="177" t="s">
        <v>323</v>
      </c>
      <c r="E21" s="176" t="s">
        <v>311</v>
      </c>
    </row>
    <row r="22" spans="1:6" s="6" customFormat="1" ht="40" customHeight="1" thickBot="1" x14ac:dyDescent="0.4">
      <c r="A22" s="175" t="s">
        <v>324</v>
      </c>
      <c r="B22" s="176">
        <f>'Phase 2'!D158</f>
        <v>0</v>
      </c>
      <c r="C22" s="176" t="s">
        <v>301</v>
      </c>
      <c r="D22" s="177" t="s">
        <v>325</v>
      </c>
      <c r="E22" s="176"/>
    </row>
    <row r="23" spans="1:6" ht="18.5" x14ac:dyDescent="0.45">
      <c r="A23" s="179"/>
      <c r="B23" s="14"/>
      <c r="C23" s="14"/>
      <c r="D23" s="14"/>
      <c r="E23" s="14"/>
    </row>
    <row r="24" spans="1:6" ht="19" thickBot="1" x14ac:dyDescent="0.5">
      <c r="A24" s="179" t="s">
        <v>326</v>
      </c>
      <c r="B24" s="14"/>
      <c r="C24" s="14"/>
      <c r="D24" s="14"/>
      <c r="E24" s="14"/>
    </row>
    <row r="25" spans="1:6" ht="16" thickBot="1" x14ac:dyDescent="0.4">
      <c r="A25" s="173" t="s">
        <v>305</v>
      </c>
      <c r="B25" s="173" t="s">
        <v>306</v>
      </c>
      <c r="C25" s="173"/>
      <c r="D25" s="14"/>
      <c r="E25" s="14"/>
    </row>
    <row r="26" spans="1:6" ht="68.5" thickBot="1" x14ac:dyDescent="0.4">
      <c r="A26" s="175" t="s">
        <v>327</v>
      </c>
      <c r="B26" s="176">
        <f>Usability!D8</f>
        <v>8</v>
      </c>
      <c r="C26" s="176" t="s">
        <v>328</v>
      </c>
      <c r="D26" s="14"/>
      <c r="E26" s="14"/>
    </row>
    <row r="27" spans="1:6" x14ac:dyDescent="0.35">
      <c r="A27" s="14"/>
      <c r="B27" s="14"/>
      <c r="C27" s="14"/>
      <c r="D27" s="14"/>
      <c r="E27" s="14"/>
    </row>
  </sheetData>
  <sheetProtection algorithmName="SHA-512" hashValue="XxofHzCqbdA+o5YbjkVOGltk+Y6viEuX9YT1BbExeKLLyskbuQZ59smwqqygH1gVikKz9eMLonIRG0musIyHkg==" saltValue="cJ0zBBM77/pCe7VOiZ42rw==" spinCount="100000" sheet="1" formatCells="0" formatColumns="0" formatRows="0"/>
  <phoneticPr fontId="28" type="noConversion"/>
  <dataValidations count="2">
    <dataValidation type="list" allowBlank="1" showInputMessage="1" showErrorMessage="1" sqref="C7" xr:uid="{00000000-0002-0000-0500-000000000000}">
      <formula1>"YES (required to move forward), NO (does not move forward)"</formula1>
    </dataValidation>
    <dataValidation type="list" allowBlank="1" showInputMessage="1" showErrorMessage="1" sqref="E13:E22" xr:uid="{00000000-0002-0000-0500-000001000000}">
      <formula1>"Met, Not Met"</formula1>
    </dataValidation>
  </dataValidations>
  <pageMargins left="0.25" right="0.25" top="0.75" bottom="0.75" header="0.3" footer="0.3"/>
  <pageSetup orientation="landscape" horizontalDpi="4294967293" verticalDpi="4294967293"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0"/>
  <sheetViews>
    <sheetView showRuler="0" zoomScale="85" zoomScaleNormal="85" zoomScalePageLayoutView="150" workbookViewId="0">
      <selection activeCell="D16" sqref="D16"/>
    </sheetView>
  </sheetViews>
  <sheetFormatPr defaultColWidth="8.81640625" defaultRowHeight="14.5" x14ac:dyDescent="0.35"/>
  <cols>
    <col min="1" max="1" width="5.453125" customWidth="1"/>
    <col min="2" max="2" width="50.453125" customWidth="1"/>
    <col min="3" max="3" width="15.453125" customWidth="1"/>
    <col min="4" max="4" width="15.453125" style="5" customWidth="1"/>
    <col min="5" max="5" width="40.453125" customWidth="1"/>
  </cols>
  <sheetData>
    <row r="1" spans="1:5" ht="18.5" x14ac:dyDescent="0.45">
      <c r="A1" s="160" t="s">
        <v>329</v>
      </c>
      <c r="B1" s="14"/>
      <c r="C1" s="14"/>
      <c r="D1" s="29"/>
      <c r="E1" s="14"/>
    </row>
    <row r="2" spans="1:5" ht="15" thickBot="1" x14ac:dyDescent="0.4">
      <c r="A2" s="14"/>
      <c r="B2" s="14"/>
      <c r="C2" s="14"/>
      <c r="D2" s="29"/>
      <c r="E2" s="14"/>
    </row>
    <row r="3" spans="1:5" ht="50.25" customHeight="1" thickBot="1" x14ac:dyDescent="0.4">
      <c r="A3" s="40"/>
      <c r="B3" s="31" t="s">
        <v>330</v>
      </c>
      <c r="C3" s="20" t="s">
        <v>12</v>
      </c>
      <c r="D3" s="20" t="s">
        <v>13</v>
      </c>
      <c r="E3" s="20" t="s">
        <v>14</v>
      </c>
    </row>
    <row r="4" spans="1:5" ht="50.25" customHeight="1" thickBot="1" x14ac:dyDescent="0.4">
      <c r="A4" s="45">
        <v>1</v>
      </c>
      <c r="B4" s="46" t="s">
        <v>331</v>
      </c>
      <c r="C4" s="65" t="s">
        <v>42</v>
      </c>
      <c r="D4" s="45">
        <f>IF(C4="Fully met", 2, IF(C4="Partially met",1, 0))</f>
        <v>2</v>
      </c>
      <c r="E4" s="63" t="s">
        <v>332</v>
      </c>
    </row>
    <row r="5" spans="1:5" ht="50.25" customHeight="1" thickBot="1" x14ac:dyDescent="0.4">
      <c r="A5" s="45">
        <v>2</v>
      </c>
      <c r="B5" s="46" t="s">
        <v>333</v>
      </c>
      <c r="C5" s="65" t="s">
        <v>42</v>
      </c>
      <c r="D5" s="45">
        <f t="shared" ref="D5:D7" si="0">IF(C5="Fully met", 2, IF(C5="Partially met",1, 0))</f>
        <v>2</v>
      </c>
      <c r="E5" s="194" t="s">
        <v>334</v>
      </c>
    </row>
    <row r="6" spans="1:5" ht="50.25" customHeight="1" thickBot="1" x14ac:dyDescent="0.4">
      <c r="A6" s="45">
        <v>3</v>
      </c>
      <c r="B6" s="46" t="s">
        <v>335</v>
      </c>
      <c r="C6" s="65" t="s">
        <v>42</v>
      </c>
      <c r="D6" s="45">
        <f t="shared" si="0"/>
        <v>2</v>
      </c>
      <c r="E6" s="63" t="s">
        <v>336</v>
      </c>
    </row>
    <row r="7" spans="1:5" ht="50.25" customHeight="1" thickBot="1" x14ac:dyDescent="0.4">
      <c r="A7" s="45">
        <v>4</v>
      </c>
      <c r="B7" s="46" t="s">
        <v>337</v>
      </c>
      <c r="C7" s="65" t="s">
        <v>42</v>
      </c>
      <c r="D7" s="45">
        <f t="shared" si="0"/>
        <v>2</v>
      </c>
      <c r="E7" s="63" t="s">
        <v>338</v>
      </c>
    </row>
    <row r="8" spans="1:5" ht="44" thickTop="1" x14ac:dyDescent="0.35">
      <c r="A8" s="161"/>
      <c r="B8" s="162"/>
      <c r="C8" s="163" t="s">
        <v>339</v>
      </c>
      <c r="D8" s="164">
        <f>SUM(D4:D7)</f>
        <v>8</v>
      </c>
      <c r="E8" s="165" t="s">
        <v>340</v>
      </c>
    </row>
    <row r="9" spans="1:5" ht="20.25" customHeight="1" thickBot="1" x14ac:dyDescent="0.4">
      <c r="A9" s="166"/>
      <c r="B9" s="167"/>
      <c r="C9" s="168"/>
      <c r="D9" s="169" t="s">
        <v>33</v>
      </c>
      <c r="E9" s="170"/>
    </row>
    <row r="10" spans="1:5" ht="15" thickTop="1" x14ac:dyDescent="0.35">
      <c r="A10" s="14"/>
      <c r="B10" s="14"/>
      <c r="C10" s="14"/>
      <c r="D10" s="29"/>
      <c r="E10" s="14"/>
    </row>
  </sheetData>
  <sheetProtection algorithmName="SHA-512" hashValue="cpvqDeyYeLj5iG7WAV1orgzGKabiv1rhNmAEHqwBnZqh7zUIF42xARa7rCk8dQernycSiOuC7DP6mlplCjxG2Q==" saltValue="tv6tF0lXsuhIA+szQ1jN6Q==" spinCount="100000" sheet="1" formatCells="0" formatColumns="0" formatRows="0"/>
  <phoneticPr fontId="28" type="noConversion"/>
  <dataValidations count="1">
    <dataValidation type="list" allowBlank="1" showInputMessage="1" showErrorMessage="1" sqref="C4:C7" xr:uid="{00000000-0002-0000-0400-000000000000}">
      <formula1>"Fully met, Partially met, Not met"</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B16"/>
  <sheetViews>
    <sheetView showRuler="0" topLeftCell="A11" zoomScale="88" zoomScaleNormal="88" zoomScalePageLayoutView="200" workbookViewId="0">
      <selection activeCell="B21" sqref="B21"/>
    </sheetView>
  </sheetViews>
  <sheetFormatPr defaultColWidth="8.81640625" defaultRowHeight="14.5" x14ac:dyDescent="0.35"/>
  <cols>
    <col min="1" max="1" width="40.453125" customWidth="1"/>
    <col min="2" max="2" width="80.453125" customWidth="1"/>
  </cols>
  <sheetData>
    <row r="1" spans="1:2" ht="18.5" x14ac:dyDescent="0.45">
      <c r="A1" s="160" t="s">
        <v>341</v>
      </c>
      <c r="B1" s="190"/>
    </row>
    <row r="2" spans="1:2" x14ac:dyDescent="0.35">
      <c r="A2" s="14"/>
      <c r="B2" s="190"/>
    </row>
    <row r="3" spans="1:2" s="6" customFormat="1" ht="30" customHeight="1" x14ac:dyDescent="0.35">
      <c r="A3" s="188" t="s">
        <v>342</v>
      </c>
      <c r="B3" s="199" t="s">
        <v>343</v>
      </c>
    </row>
    <row r="4" spans="1:2" s="6" customFormat="1" ht="30" customHeight="1" x14ac:dyDescent="0.35">
      <c r="A4" s="188" t="s">
        <v>344</v>
      </c>
      <c r="B4" s="199" t="s">
        <v>345</v>
      </c>
    </row>
    <row r="5" spans="1:2" s="6" customFormat="1" ht="30" customHeight="1" x14ac:dyDescent="0.35">
      <c r="A5" s="188" t="s">
        <v>346</v>
      </c>
      <c r="B5" s="189">
        <v>2017</v>
      </c>
    </row>
    <row r="6" spans="1:2" s="6" customFormat="1" ht="30" customHeight="1" x14ac:dyDescent="0.35">
      <c r="A6" s="188" t="s">
        <v>347</v>
      </c>
      <c r="B6" s="200" t="s">
        <v>348</v>
      </c>
    </row>
    <row r="7" spans="1:2" s="6" customFormat="1" ht="30" customHeight="1" x14ac:dyDescent="0.35">
      <c r="A7" s="188" t="s">
        <v>349</v>
      </c>
      <c r="B7" s="189" t="s">
        <v>350</v>
      </c>
    </row>
    <row r="8" spans="1:2" s="6" customFormat="1" ht="30" customHeight="1" x14ac:dyDescent="0.35">
      <c r="A8" s="188" t="s">
        <v>351</v>
      </c>
      <c r="B8" s="189" t="s">
        <v>352</v>
      </c>
    </row>
    <row r="9" spans="1:2" s="6" customFormat="1" ht="30" customHeight="1" x14ac:dyDescent="0.35">
      <c r="A9" s="188" t="s">
        <v>353</v>
      </c>
      <c r="B9" s="189" t="s">
        <v>354</v>
      </c>
    </row>
    <row r="10" spans="1:2" s="6" customFormat="1" ht="30" customHeight="1" thickBot="1" x14ac:dyDescent="0.4">
      <c r="A10" s="187"/>
      <c r="B10" s="186"/>
    </row>
    <row r="11" spans="1:2" s="6" customFormat="1" ht="30" customHeight="1" thickBot="1" x14ac:dyDescent="0.4">
      <c r="A11" s="181" t="s">
        <v>355</v>
      </c>
      <c r="B11" s="182"/>
    </row>
    <row r="12" spans="1:2" s="6" customFormat="1" ht="30" customHeight="1" thickBot="1" x14ac:dyDescent="0.4">
      <c r="A12" s="183" t="s">
        <v>356</v>
      </c>
      <c r="B12" s="184" t="str">
        <f>'Statute Requirements'!D7</f>
        <v>All marked Met (Score Phase 1)</v>
      </c>
    </row>
    <row r="13" spans="1:2" s="6" customFormat="1" ht="30" customHeight="1" thickBot="1" x14ac:dyDescent="0.4">
      <c r="A13" s="180" t="s">
        <v>357</v>
      </c>
      <c r="B13" s="48" t="str">
        <f>'Ratings Summary'!D9</f>
        <v>Program moves to Phase 2</v>
      </c>
    </row>
    <row r="14" spans="1:2" s="6" customFormat="1" ht="58.5" customHeight="1" thickBot="1" x14ac:dyDescent="0.4">
      <c r="A14" s="180" t="s">
        <v>358</v>
      </c>
      <c r="B14" s="203" t="s">
        <v>371</v>
      </c>
    </row>
    <row r="15" spans="1:2" s="6" customFormat="1" ht="100" customHeight="1" thickBot="1" x14ac:dyDescent="0.4">
      <c r="A15" s="185" t="s">
        <v>359</v>
      </c>
      <c r="B15" s="48">
        <f>'Ratings Summary'!B26</f>
        <v>8</v>
      </c>
    </row>
    <row r="16" spans="1:2" ht="218" thickBot="1" x14ac:dyDescent="0.4">
      <c r="A16" s="180" t="s">
        <v>340</v>
      </c>
      <c r="B16" s="202" t="s">
        <v>372</v>
      </c>
    </row>
  </sheetData>
  <sheetProtection algorithmName="SHA-512" hashValue="lCqqu4ph5zYOY+iJ+TUUX2EeruoIHM+/6vsjxxaCuQ8VnSFQ+MVwQ1nWoNy2W2G6rL/QZd++97n3nbe0M7JF2Q==" saltValue="sU/71MVuBBzKDmQhWXywAA==" spinCount="100000" sheet="1" formatCells="0" formatColumns="0" formatRows="0"/>
  <phoneticPr fontId="28" type="noConversion"/>
  <pageMargins left="0.25" right="0.25" top="0.75" bottom="0.75" header="0.3" footer="0.3"/>
  <pageSetup scale="67" orientation="landscape" horizontalDpi="4294967293" verticalDpi="4294967293" r:id="rId1"/>
  <extLst>
    <ext xmlns:mx="http://schemas.microsoft.com/office/mac/excel/2008/main" uri="{64002731-A6B0-56B0-2670-7721B7C09600}">
      <mx:PLV Mode="0" OnePage="0" WScale="10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879720E89102043ABA3BEB065733CF0" ma:contentTypeVersion="7" ma:contentTypeDescription="Create a new document." ma:contentTypeScope="" ma:versionID="6aad9f7da46a2571717247b45579019b">
  <xsd:schema xmlns:xsd="http://www.w3.org/2001/XMLSchema" xmlns:xs="http://www.w3.org/2001/XMLSchema" xmlns:p="http://schemas.microsoft.com/office/2006/metadata/properties" xmlns:ns2="ca089b0c-06ed-427f-8343-b7314193c483" xmlns:ns3="a8a5022a-f7c3-44ce-84b2-af1b9b0e209b" targetNamespace="http://schemas.microsoft.com/office/2006/metadata/properties" ma:root="true" ma:fieldsID="4bfd690394e878aea9b09b10e2e6b918" ns2:_="" ns3:_="">
    <xsd:import namespace="ca089b0c-06ed-427f-8343-b7314193c483"/>
    <xsd:import namespace="a8a5022a-f7c3-44ce-84b2-af1b9b0e209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089b0c-06ed-427f-8343-b7314193c4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a5022a-f7c3-44ce-84b2-af1b9b0e20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4E1481-25EF-4574-B1F7-ED0D980D71C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E3A2AA6-C585-4EB4-8FD3-E1C66A1AB1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089b0c-06ed-427f-8343-b7314193c483"/>
    <ds:schemaRef ds:uri="a8a5022a-f7c3-44ce-84b2-af1b9b0e20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246414-1279-48FA-9F6E-73C2288A0D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 &amp; Rating Scale</vt:lpstr>
      <vt:lpstr>Statute Requirements</vt:lpstr>
      <vt:lpstr>Phase 1</vt:lpstr>
      <vt:lpstr>Phase 2</vt:lpstr>
      <vt:lpstr>Ratings Summary</vt:lpstr>
      <vt:lpstr>Usability</vt:lpstr>
      <vt:lpstr>Final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Yetter, Tammy</dc:creator>
  <cp:keywords/>
  <dc:description/>
  <cp:lastModifiedBy>Yetter, Tammy</cp:lastModifiedBy>
  <cp:revision/>
  <dcterms:created xsi:type="dcterms:W3CDTF">2020-04-17T17:24:40Z</dcterms:created>
  <dcterms:modified xsi:type="dcterms:W3CDTF">2021-06-25T17:21:07Z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0x010100A879720E89102043ABA3BEB065733CF0</vt:lpwstr>
  </property>
</Properties>
</file>