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Documents for Reviewers/Spanish Programs/"/>
    </mc:Choice>
  </mc:AlternateContent>
  <xr:revisionPtr revIDLastSave="0" documentId="8_{F01625F4-D0F0-484B-9ED6-8FCCDA9BE20D}" xr6:coauthVersionLast="47" xr6:coauthVersionMax="47" xr10:uidLastSave="{00000000-0000-0000-0000-000000000000}"/>
  <bookViews>
    <workbookView xWindow="-110" yWindow="-110" windowWidth="19420" windowHeight="10300" activeTab="2" xr2:uid="{00000000-000D-0000-FFFF-FFFF00000000}"/>
  </bookViews>
  <sheets>
    <sheet name="Introducción" sheetId="1" r:id="rId1"/>
    <sheet name="Definiciones de las calificacio" sheetId="2" r:id="rId2"/>
    <sheet name="Fase 1" sheetId="3" r:id="rId3"/>
    <sheet name="Fase 2 Fonología..." sheetId="4" r:id="rId4"/>
    <sheet name="Fase 2 Fonética y estudio de pa" sheetId="5" r:id="rId5"/>
    <sheet name="Fase 2 Vocabulario" sheetId="6" r:id="rId6"/>
    <sheet name="Fase 2 Lectura de textos y flui" sheetId="7" r:id="rId7"/>
    <sheet name="Fase 2 Comprensión" sheetId="8" r:id="rId8"/>
    <sheet name="Facilidad de uso, Desarrollo pr" sheetId="9" r:id="rId9"/>
    <sheet name="Resumen del programa de interve" sheetId="10" r:id="rId10"/>
    <sheet name="Resumen final" sheetId="1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d1WKOLn3TZChkzHwd34iPa7RNwA=="/>
    </ext>
  </extLst>
</workbook>
</file>

<file path=xl/calcChain.xml><?xml version="1.0" encoding="utf-8"?>
<calcChain xmlns="http://schemas.openxmlformats.org/spreadsheetml/2006/main">
  <c r="E21" i="9" l="1"/>
  <c r="E20" i="9"/>
  <c r="E10" i="9"/>
  <c r="E11" i="9"/>
  <c r="E12" i="9"/>
  <c r="E13" i="9"/>
  <c r="E9" i="9"/>
  <c r="I49" i="10"/>
  <c r="I48" i="10"/>
  <c r="I47" i="10"/>
  <c r="I46" i="10"/>
  <c r="C53" i="10"/>
  <c r="C52" i="10"/>
  <c r="C51" i="10"/>
  <c r="C50" i="10"/>
  <c r="C49" i="10"/>
  <c r="C48" i="10"/>
  <c r="C47" i="10"/>
  <c r="C46" i="10"/>
  <c r="I45" i="10"/>
  <c r="I44" i="10"/>
  <c r="I43" i="10"/>
  <c r="I42" i="10"/>
  <c r="I41" i="10"/>
  <c r="I40" i="10"/>
  <c r="I39" i="10"/>
  <c r="I38" i="10"/>
  <c r="I37" i="10"/>
  <c r="I36" i="10"/>
  <c r="I35" i="10"/>
  <c r="I34" i="10"/>
  <c r="C45" i="10"/>
  <c r="C44" i="10"/>
  <c r="C43" i="10"/>
  <c r="C42" i="10"/>
  <c r="C41" i="10"/>
  <c r="C40" i="10"/>
  <c r="C39" i="10"/>
  <c r="C38" i="10"/>
  <c r="C37" i="10"/>
  <c r="C36" i="10"/>
  <c r="C35" i="10"/>
  <c r="C34" i="10"/>
  <c r="G18" i="12"/>
  <c r="G17" i="12"/>
  <c r="G16" i="12"/>
  <c r="G15" i="12"/>
  <c r="G14" i="12"/>
  <c r="B18" i="12"/>
  <c r="B17" i="12"/>
  <c r="B16" i="12"/>
  <c r="B15" i="12"/>
  <c r="B14" i="12"/>
  <c r="G9" i="12"/>
  <c r="B9" i="12"/>
  <c r="G8" i="12"/>
  <c r="B8" i="12"/>
  <c r="G7" i="12"/>
  <c r="J49" i="10"/>
  <c r="J48" i="10"/>
  <c r="J47" i="10"/>
  <c r="J46" i="10"/>
  <c r="J45" i="10"/>
  <c r="J44" i="10"/>
  <c r="J43" i="10"/>
  <c r="J42" i="10"/>
  <c r="J41" i="10"/>
  <c r="J40" i="10"/>
  <c r="J39" i="10"/>
  <c r="J38" i="10"/>
  <c r="J37" i="10"/>
  <c r="J36" i="10"/>
  <c r="J35" i="10"/>
  <c r="J34" i="10"/>
  <c r="D53" i="10"/>
  <c r="D52" i="10"/>
  <c r="D51" i="10"/>
  <c r="D50" i="10"/>
  <c r="D49" i="10"/>
  <c r="D48" i="10"/>
  <c r="D47" i="10"/>
  <c r="D46" i="10"/>
  <c r="D45" i="10"/>
  <c r="D44" i="10"/>
  <c r="D43" i="10"/>
  <c r="D42" i="10"/>
  <c r="D41" i="10"/>
  <c r="D40" i="10"/>
  <c r="D39" i="10"/>
  <c r="D38" i="10"/>
  <c r="D37" i="10"/>
  <c r="D36" i="10"/>
  <c r="D35" i="10"/>
  <c r="D34" i="10"/>
  <c r="J50" i="10"/>
  <c r="H23" i="10"/>
  <c r="C13" i="10"/>
  <c r="B7" i="12" s="1"/>
  <c r="I13" i="10"/>
  <c r="I11" i="10"/>
  <c r="I10" i="10"/>
  <c r="I9" i="10"/>
  <c r="I8" i="10"/>
  <c r="I7" i="10"/>
  <c r="I6" i="10"/>
  <c r="E57" i="3"/>
  <c r="E58" i="3"/>
  <c r="E59" i="3"/>
  <c r="E56" i="3"/>
  <c r="E50" i="3"/>
  <c r="E51" i="3"/>
  <c r="E49" i="3"/>
  <c r="E42" i="3"/>
  <c r="E43" i="3"/>
  <c r="E44" i="3"/>
  <c r="E41" i="3"/>
  <c r="E31" i="3"/>
  <c r="E32" i="3"/>
  <c r="E33" i="3"/>
  <c r="E34" i="3"/>
  <c r="E35" i="3"/>
  <c r="E36" i="3"/>
  <c r="E30" i="3"/>
  <c r="E24" i="3"/>
  <c r="E25" i="3"/>
  <c r="E23" i="3"/>
  <c r="E17" i="3"/>
  <c r="E18" i="3"/>
  <c r="E16" i="3"/>
  <c r="E8" i="3"/>
  <c r="E9" i="3"/>
  <c r="E10" i="3"/>
  <c r="E11" i="3"/>
  <c r="E7" i="3"/>
  <c r="J53" i="10"/>
  <c r="I53" i="10"/>
  <c r="J52" i="10"/>
  <c r="I52" i="10"/>
  <c r="J51" i="10"/>
  <c r="I51" i="10"/>
  <c r="I50" i="10"/>
  <c r="K21" i="9"/>
  <c r="K20" i="9"/>
  <c r="K22" i="9" s="1"/>
  <c r="K13" i="9"/>
  <c r="K12" i="9"/>
  <c r="K11" i="9"/>
  <c r="K10" i="9"/>
  <c r="K9" i="9"/>
  <c r="K51" i="3"/>
  <c r="K50" i="3"/>
  <c r="K49" i="3"/>
  <c r="K52" i="3" s="1"/>
  <c r="K44" i="3"/>
  <c r="K43" i="3"/>
  <c r="K42" i="3"/>
  <c r="K41" i="3"/>
  <c r="K45" i="3" s="1"/>
  <c r="K36" i="3"/>
  <c r="K35" i="3"/>
  <c r="K34" i="3"/>
  <c r="K33" i="3"/>
  <c r="K32" i="3"/>
  <c r="K31" i="3"/>
  <c r="K30" i="3"/>
  <c r="K37" i="3" s="1"/>
  <c r="K25" i="3"/>
  <c r="K24" i="3"/>
  <c r="K23" i="3"/>
  <c r="K26" i="3" s="1"/>
  <c r="K18" i="3"/>
  <c r="K17" i="3"/>
  <c r="K16" i="3"/>
  <c r="K19" i="3" s="1"/>
  <c r="K11" i="3"/>
  <c r="K10" i="3"/>
  <c r="K9" i="3"/>
  <c r="K8" i="3"/>
  <c r="K7" i="3"/>
  <c r="K59" i="3"/>
  <c r="K58" i="3"/>
  <c r="K57" i="3"/>
  <c r="K56" i="3"/>
  <c r="K60" i="3" s="1"/>
  <c r="E22" i="9" l="1"/>
  <c r="B23" i="10" s="1"/>
  <c r="K14" i="9"/>
  <c r="H17" i="10" s="1"/>
  <c r="E14" i="9"/>
  <c r="B17" i="10" s="1"/>
  <c r="E52" i="3"/>
  <c r="C10" i="10" s="1"/>
  <c r="E60" i="3"/>
  <c r="C11" i="10" s="1"/>
  <c r="E45" i="3"/>
  <c r="C9" i="10" s="1"/>
  <c r="E26" i="3"/>
  <c r="C7" i="10" s="1"/>
  <c r="E19" i="3"/>
  <c r="C6" i="10" s="1"/>
  <c r="E12" i="3"/>
  <c r="C5" i="10" s="1"/>
  <c r="K12" i="3"/>
  <c r="E37" i="3"/>
  <c r="C8" i="10" s="1"/>
  <c r="H68" i="3" l="1"/>
  <c r="I12" i="10" s="1"/>
  <c r="I5" i="10"/>
  <c r="B68" i="3"/>
  <c r="C12" i="10" s="1"/>
</calcChain>
</file>

<file path=xl/sharedStrings.xml><?xml version="1.0" encoding="utf-8"?>
<sst xmlns="http://schemas.openxmlformats.org/spreadsheetml/2006/main" count="1192" uniqueCount="492">
  <si>
    <t>READ Act</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</si>
  <si>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</si>
  <si>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</si>
  <si>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</si>
  <si>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</si>
  <si>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t>Programación didáctica de intervención en español</t>
  </si>
  <si>
    <t>Intervention Spanish Instructional Programming</t>
  </si>
  <si>
    <r>
      <rPr>
        <b/>
        <sz val="14"/>
        <color theme="1"/>
        <rFont val="Calibri"/>
        <family val="2"/>
      </rPr>
      <t>2023-2024</t>
    </r>
  </si>
  <si>
    <t>2023-2024</t>
  </si>
  <si>
    <r>
      <rPr>
        <sz val="11"/>
        <color theme="1"/>
        <rFont val="Calibri"/>
        <family val="2"/>
      </rPr>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r>
  </si>
  <si>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</si>
  <si>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r>
      <rPr>
        <sz val="11"/>
        <color theme="1"/>
        <rFont val="Calibri"/>
        <family val="2"/>
      </rPr>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r>
  </si>
  <si>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</si>
  <si>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</si>
  <si>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</si>
  <si>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</si>
  <si>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</si>
  <si>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t xml:space="preserve">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
</t>
  </si>
  <si>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</si>
  <si>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</si>
  <si>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phonemic awareness
• vocabulary
• phonics
• oral reading fluency
• reading comprehension
</t>
  </si>
  <si>
    <r>
      <rPr>
        <sz val="11"/>
        <color theme="1"/>
        <rFont val="Calibri"/>
        <family val="2"/>
      </rPr>
      <t xml:space="preserve">Los programas de intervención que superen la Fase 1 serán revisados por el componente de alfabetización presentado por el proveedor. Las recomendaciones reflejarán los criterios cumplidos en la Fase 2. </t>
    </r>
  </si>
  <si>
    <t xml:space="preserve">Intervention Programming which pass phase 1, will reviewed by literacy component submitted by the vendor. Recommendations will reflect criteria met in phase 2. </t>
  </si>
  <si>
    <r>
      <rPr>
        <sz val="11"/>
        <color theme="1"/>
        <rFont val="Calibri"/>
        <family val="2"/>
      </rPr>
      <t xml:space="preserve">Se recomendará un programa de intervención por componente(s) de alfabetización que cumpla(n) los criterios y los revisores puedan determinar cómo puede(n) utilizarse principalmente el(los) componente(s) sin utilizar componentes que no cumplan los criterios pero que fueron seleccionados para su revisión por el proveedor. </t>
    </r>
  </si>
  <si>
    <t xml:space="preserve">An intervention program will be recommended by literacy component(s) which meet the criteria and reviewers are able to determine how the component(s) are able to be primarily utilized without utilizing components that did not meet criteria but were selected for review by the vendor. </t>
  </si>
  <si>
    <r>
      <rPr>
        <b/>
        <sz val="14"/>
        <color theme="1"/>
        <rFont val="Calibri"/>
        <family val="2"/>
      </rPr>
      <t>Definiciones de las calificaciones de la programación de intervención</t>
    </r>
  </si>
  <si>
    <t>Rating Definitions for Intervention Programming</t>
  </si>
  <si>
    <r>
      <rPr>
        <b/>
        <sz val="12"/>
        <color theme="1"/>
        <rFont val="Calibri"/>
        <family val="2"/>
      </rPr>
      <t>Cumple</t>
    </r>
  </si>
  <si>
    <t>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</si>
  <si>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</si>
  <si>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</si>
  <si>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</si>
  <si>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</si>
  <si>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r>
      <rPr>
        <b/>
        <sz val="12"/>
        <color theme="1"/>
        <rFont val="Calibri"/>
        <family val="2"/>
      </rPr>
      <t>No Cumple</t>
    </r>
  </si>
  <si>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</si>
  <si>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</si>
  <si>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</si>
  <si>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1"/>
        <color theme="1"/>
        <rFont val="Calibri"/>
        <family val="2"/>
      </rPr>
      <t>Los puntos marcados como No Cumple recibirán una puntuación de 0.</t>
    </r>
  </si>
  <si>
    <t>Items marked Not met will receive a score of 0.</t>
  </si>
  <si>
    <t>Pautas de evaluación para el programa de intervención en español</t>
  </si>
  <si>
    <t>Intervention Spanish Program Review Rubric</t>
  </si>
  <si>
    <t>Fase 1: Requisitos de los programas de intervención de lectura en español con base científica o en la evidencia</t>
  </si>
  <si>
    <t>Phase 1: Required Features of Scientifically-Based or Evidence Based Intervention Reading Programs in Spanish</t>
  </si>
  <si>
    <t>Calificación</t>
  </si>
  <si>
    <t>Evidencia/Comentarios</t>
  </si>
  <si>
    <t>Puntuación</t>
  </si>
  <si>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</si>
  <si>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</si>
  <si>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</si>
  <si>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</si>
  <si>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The ELSR Team will note the appropriate statement based on the ESSA review and information provided in the application.
 This program has an aligned study that meets ESSA Levels 1, 2 or 3
This program does not have an aligned study</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</si>
  <si>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</si>
  <si>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</si>
  <si>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</si>
  <si>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r>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r>
    <r>
      <rPr>
        <i/>
        <sz val="9"/>
        <color theme="1"/>
        <rFont val="Calibri"/>
        <family val="2"/>
        <scheme val="minor"/>
      </rPr>
      <t xml:space="preserve">*puntuación solo para el proveedor de componentes de alfabetización seleccionado dentro de la aplicación </t>
    </r>
  </si>
  <si>
    <r>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r>
    <r>
      <rPr>
        <i/>
        <sz val="9"/>
        <color theme="1"/>
        <rFont val="Calibri"/>
        <family val="2"/>
        <scheme val="minor"/>
      </rPr>
      <t xml:space="preserve">*score only for literacy components vendor selected within the application </t>
    </r>
  </si>
  <si>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</si>
  <si>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</si>
  <si>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</si>
  <si>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</si>
  <si>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1:</t>
  </si>
  <si>
    <t>Total Met Section 1:</t>
  </si>
  <si>
    <t>Se necesitan todos los puntos para pasar a la revisión de la Fase 2.</t>
  </si>
  <si>
    <t>de 5</t>
  </si>
  <si>
    <t>All points needed to move to Phase 2 review.</t>
  </si>
  <si>
    <t>out of 5</t>
  </si>
  <si>
    <t xml:space="preserve">Sección 2: Enseñanza explícita - La nueva destreza se presenta a los estudiantes antes de pedirles que la apliquen. </t>
  </si>
  <si>
    <t xml:space="preserve">Section 2: Explicit Instruction – Students are introduced to the new skill before they are asked to perform it. </t>
  </si>
  <si>
    <r>
      <t xml:space="preserve">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
</t>
    </r>
    <r>
      <rPr>
        <i/>
        <sz val="9"/>
        <color theme="1"/>
        <rFont val="Calibri"/>
        <family val="2"/>
        <scheme val="minor"/>
      </rPr>
      <t>*puntuación solo para el proveedor de nivel de grado seleccionado dentro de la aplicación</t>
    </r>
  </si>
  <si>
    <r>
      <t xml:space="preserve">Lessons include instructional routines and/or scripts in Spanish that note explicitly what the teacher should say in Spanish, include a step-by-step sequence, procedures, and consistent academic language and vocabulary in Spanish that relates back to grade level outcomes and standards.
</t>
    </r>
    <r>
      <rPr>
        <i/>
        <sz val="9"/>
        <color theme="1"/>
        <rFont val="Calibri"/>
        <family val="2"/>
        <scheme val="minor"/>
      </rPr>
      <t>*score only for grade level vendor selected within the application</t>
    </r>
  </si>
  <si>
    <t>Las rutinas están en español e incluyen textos en español para que la maestra/el maestro presente, defina o explique nuevas destrezas a través de la demostración y el modelado antes de que los estudiantes deban aplicar las destrezas.</t>
  </si>
  <si>
    <r>
      <rPr>
        <sz val="12"/>
        <color theme="1"/>
        <rFont val="Calibri"/>
        <family val="2"/>
        <scheme val="minor"/>
      </rPr>
      <t>Routines are in Spanish and include language, in Spanish, for the teacher to introduce, define or explain new skills through demonstration and modeling before students are asked to perform the skills.</t>
    </r>
  </si>
  <si>
    <t>Hay varias oportunidades para que los estudiantes practiquen nuevas destrezas con instrucciones en español para que la maestra/el maestro proporcione comentarios correctivos inmediatos.</t>
  </si>
  <si>
    <r>
      <rPr>
        <sz val="12"/>
        <color theme="1"/>
        <rFont val="Calibri"/>
        <family val="2"/>
        <scheme val="minor"/>
      </rPr>
      <t>There are multiple opportunities for students to practice new skills with instructions in Spanish for the teacher to give immediate corrective feedback.</t>
    </r>
  </si>
  <si>
    <t>Total Cumplido Sección 2:</t>
  </si>
  <si>
    <t>Total Met Section 2:</t>
  </si>
  <si>
    <t>de 3</t>
  </si>
  <si>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</si>
  <si>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</si>
  <si>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</si>
  <si>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 </t>
    </r>
    <r>
      <rPr>
        <i/>
        <sz val="9"/>
        <color rgb="FF000000"/>
        <rFont val="Calibri"/>
        <family val="2"/>
        <scheme val="minor"/>
      </rPr>
      <t xml:space="preserve"> 
*Puntuación solo para los componentes de alfabetización y un grado seleccionado por el proveedor dentro de la aplicación.</t>
    </r>
  </si>
  <si>
    <r>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r>
    <r>
      <rPr>
        <i/>
        <sz val="9"/>
        <color rgb="FF000000"/>
        <rFont val="Calibri"/>
        <family val="2"/>
        <scheme val="minor"/>
      </rPr>
      <t xml:space="preserve">*score only for literacy components and a grade level selected by the vendor within the application </t>
    </r>
  </si>
  <si>
    <t>Las destrezas avanzadas no se presentan antes de que los estudiantes hayan adquirido las destrezas previas.</t>
  </si>
  <si>
    <t>Advanced skills are not introduced before students have been taught pre-requisite skills.</t>
  </si>
  <si>
    <r>
      <t xml:space="preserve">El alcance y la secuencia de cada nivel de grado articulan cuándo se enseñan las destrezas en </t>
    </r>
    <r>
      <rPr>
        <b/>
        <sz val="11"/>
        <color rgb="FF000000"/>
        <rFont val="Calibri"/>
        <family val="2"/>
        <scheme val="minor"/>
      </rPr>
      <t xml:space="preserve">todos </t>
    </r>
    <r>
      <rPr>
        <sz val="11"/>
        <color rgb="FF000000"/>
        <rFont val="Calibri"/>
        <family val="2"/>
        <scheme val="minor"/>
      </rPr>
      <t xml:space="preserve">los grados. 
</t>
    </r>
    <r>
      <rPr>
        <i/>
        <sz val="9"/>
        <color rgb="FF000000"/>
        <rFont val="Calibri"/>
        <family val="2"/>
        <scheme val="minor"/>
      </rPr>
      <t>*Puntuación solo para los componentes de alfabetización y los niveles de grado seleccionados por el proveedor dentro de la aplicación.</t>
    </r>
  </si>
  <si>
    <r>
      <t xml:space="preserve">The scope and sequence at each grade level articulates when skills are taught </t>
    </r>
    <r>
      <rPr>
        <b/>
        <sz val="12"/>
        <color rgb="FF000000"/>
        <rFont val="Calibri"/>
        <family val="2"/>
        <scheme val="minor"/>
      </rPr>
      <t>across</t>
    </r>
    <r>
      <rPr>
        <sz val="12"/>
        <color rgb="FF000000"/>
        <rFont val="Calibri"/>
        <family val="2"/>
        <scheme val="minor"/>
      </rPr>
      <t xml:space="preserve"> grades. 
</t>
    </r>
    <r>
      <rPr>
        <i/>
        <sz val="9"/>
        <color rgb="FF000000"/>
        <rFont val="Calibri"/>
        <family val="2"/>
        <scheme val="minor"/>
      </rPr>
      <t>*score only for literacy components and grade levels selected by the vendor within the application</t>
    </r>
    <r>
      <rPr>
        <sz val="12"/>
        <color rgb="FF000000"/>
        <rFont val="Calibri"/>
        <family val="2"/>
        <scheme val="minor"/>
      </rPr>
      <t xml:space="preserve"> </t>
    </r>
  </si>
  <si>
    <t>Total Cumplido Sección 3:</t>
  </si>
  <si>
    <t>Total Met Section 3:</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</si>
  <si>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</si>
  <si>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</si>
  <si>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r>
      <t xml:space="preserve">Las lecciones del programa para cada una de las cinco áreas de destrezas fundamentales, incluyendo el lenguaje oral, en cada grado tienen un formato de lección claro y coherente.
</t>
    </r>
    <r>
      <rPr>
        <i/>
        <sz val="9"/>
        <color rgb="FF000000"/>
        <rFont val="Calibri"/>
        <family val="2"/>
        <scheme val="minor"/>
      </rPr>
      <t xml:space="preserve">*Puntuación solo para los componentes de alfabetización y los niveles de grado seleccionados por el proveedor dentro de la aplicación. </t>
    </r>
  </si>
  <si>
    <r>
      <t xml:space="preserve">A clear and consistent lesson format is present in program lessons for each of the five foundational skill areas, including oral language, at each grade. 
</t>
    </r>
    <r>
      <rPr>
        <i/>
        <sz val="9"/>
        <color rgb="FF000000"/>
        <rFont val="Calibri"/>
        <family val="2"/>
        <scheme val="minor"/>
      </rPr>
      <t xml:space="preserve">*score only for literacy components and grade levels selected by the vendor within the application </t>
    </r>
  </si>
  <si>
    <r>
      <t xml:space="preserve">Hay un horario diario de lecciones con sugerencias sobre la duración de las lecciones y las unidades. 
Hay un horario diario de lecciones con sugerencias sobre el tiempo dedicado a cada una de las áreas de destrezas fundamentales, incluyendo el lenguaje oral, que es coherente en todas las lecciones y unidades. 
</t>
    </r>
    <r>
      <rPr>
        <i/>
        <sz val="9"/>
        <color rgb="FF000000"/>
        <rFont val="Calibri"/>
        <family val="2"/>
        <scheme val="minor"/>
      </rPr>
      <t xml:space="preserve">*puntuación solo para los componentes de alfabetización y los niveles de grado seleccionados por el proveedor dentro de la aplicación </t>
    </r>
  </si>
  <si>
    <r>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r>
    <r>
      <rPr>
        <i/>
        <sz val="9"/>
        <color rgb="FF000000"/>
        <rFont val="Calibri"/>
        <family val="2"/>
        <scheme val="minor"/>
      </rPr>
      <t xml:space="preserve">*score only for literacy components and grade levels selected by the vendor within the application </t>
    </r>
  </si>
  <si>
    <t>Se pasa tiempo en formatos de grupo entero y grupo pequeño, con la mayor parte de la enseñanza impartida en grupos pequeños, flexibles y basados en destrezas.</t>
  </si>
  <si>
    <t>Time is spent in whole group and small group formats, with the majority of instruction delivered in small, flexible, skill-based groups.</t>
  </si>
  <si>
    <t>La práctica independiente o en grupo se realiza después de la enseñanza dirigida por la maestra/el maestro sobre las destrezas esenciales, no antes de la enseñanza dirigida por la maestra/el maestro y no sin esta o en lugar de esta.</t>
  </si>
  <si>
    <t>Independent or group practice occurs after teacher-led instruction on the essential skills, not before the teacher-led instruction and not without it or instead of it.</t>
  </si>
  <si>
    <r>
      <t xml:space="preserve">Las lecciones incluyen rutinas de enseñanza en español, que señalan explícitamente lo que la maestra/el maestro debe decir en español, e incluyen una secuencia paso a paso, procedimientos y lenguaje constante en español en todas las lecciones y los grados.
</t>
    </r>
    <r>
      <rPr>
        <i/>
        <sz val="9"/>
        <color rgb="FF000000"/>
        <rFont val="Calibri"/>
        <family val="2"/>
        <scheme val="minor"/>
      </rPr>
      <t xml:space="preserve">*puntuación solo para los niveles de grado seleccionados por el proveedor dentro de la aplicación </t>
    </r>
  </si>
  <si>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</si>
  <si>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</si>
  <si>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</si>
  <si>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t>Las destrezas de alta prioridad se revisan de forma acumulativa.</t>
  </si>
  <si>
    <t>High-priority skills are cumulatively reviewed.</t>
  </si>
  <si>
    <t>Total Cumplido Sección 4:</t>
  </si>
  <si>
    <t>Total Met Section 4:</t>
  </si>
  <si>
    <t>de 7</t>
  </si>
  <si>
    <t>out of 7</t>
  </si>
  <si>
    <t>Sección 5: Componentes coordinados - Los elementos del programa están claramente vinculados.</t>
  </si>
  <si>
    <t>Section 5: Coordinated Components - Elements of the program are clearly linked.</t>
  </si>
  <si>
    <t>Se utilizan las mismas rutinas, terminología y procedimientos en todas las áreas de destreza y a lo largo del tiempo.</t>
  </si>
  <si>
    <t>The same routines, terminology, and procedures are used across skill areas and over time.</t>
  </si>
  <si>
    <r>
      <t xml:space="preserve">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 
</t>
    </r>
    <r>
      <rPr>
        <i/>
        <sz val="9"/>
        <color rgb="FF000000"/>
        <rFont val="Calibri"/>
        <family val="2"/>
        <scheme val="minor"/>
      </rPr>
      <t>*Puntuación solo para los componentes de alfabetización seleccionados por el proveedor dentro de la aplicación</t>
    </r>
  </si>
  <si>
    <r>
      <t xml:space="preserve">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
</t>
    </r>
    <r>
      <rPr>
        <i/>
        <sz val="9"/>
        <color rgb="FF000000"/>
        <rFont val="Calibri"/>
        <family val="2"/>
        <scheme val="minor"/>
      </rPr>
      <t xml:space="preserve">*score only for literacy components selected by the vendor within the application </t>
    </r>
  </si>
  <si>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</si>
  <si>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</si>
  <si>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</si>
  <si>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</si>
  <si>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5:</t>
  </si>
  <si>
    <t>Total Met Section 5:</t>
  </si>
  <si>
    <t>de 4</t>
  </si>
  <si>
    <t>out of 4</t>
  </si>
  <si>
    <t>Sección 6:   Elementos relacionados - El programa tiene características óptimas para impartir una enseñanza eficaz.</t>
  </si>
  <si>
    <t>Section 6:   Related Elements – The program contains features that are optimal for delivering effective instruction.</t>
  </si>
  <si>
    <t xml:space="preserve">Evaluación en español
• Formativa (por ejemplo: monitoreo del progreso)
• Sumativa (por ejemplo: pruebas por unidad)
• Estructura para la toma de decisiones basada en datos
• Evaluación del lenguaje oral </t>
  </si>
  <si>
    <t xml:space="preserve">Assessment in Spanish
• Formative (e.g., progress monitoring)
• Summative (e.g., unit tests)
• Framework for data-based decision making
• Oral language assessment </t>
  </si>
  <si>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</si>
  <si>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</si>
  <si>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t xml:space="preserve">Enlaces explícitos con las normas estatales y las expectativas de cada curso. </t>
  </si>
  <si>
    <t xml:space="preserve">Explicit links to state standards and grade level expectations. </t>
  </si>
  <si>
    <t>Total Cumplido Sección 6:</t>
  </si>
  <si>
    <t>Total Met Section 6:</t>
  </si>
  <si>
    <r>
      <rPr>
        <b/>
        <sz val="12"/>
        <color rgb="FF000000"/>
        <rFont val="Calibri"/>
        <family val="2"/>
        <scheme val="minor"/>
      </rPr>
      <t xml:space="preserve">*Criterios del proveedor o editor para los contenidos de lengua y literatura en español de kínder a 3.o de primaria
</t>
    </r>
    <r>
      <rPr>
        <sz val="12"/>
        <color rgb="FF000000"/>
        <rFont val="Calibri"/>
        <family val="2"/>
        <scheme val="minor"/>
      </rPr>
      <t xml:space="preserve">
</t>
    </r>
    <r>
      <rPr>
        <b/>
        <i/>
        <sz val="12"/>
        <color rgb="FF000000"/>
        <rFont val="Calibri"/>
        <family val="2"/>
        <scheme val="minor"/>
      </rPr>
      <t>Los materiales deben elaborarse a partir de investigaciones y datos realizados en español y diseñados específicamente para el desarrollo de la alfabetización en español para estudiantes hispanohablantes en Estados Unidos.</t>
    </r>
  </si>
  <si>
    <t>*Provider/Publisher Criteria K-3 Spanish Language Arts Content
Materials should be developed from research and data conducted in Spanish and designed specifically for Spanish literacy development for Spanish speaking students in the United States.</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</si>
  <si>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</si>
  <si>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</si>
  <si>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 xml:space="preserve">Todos los materiales para las maestras/los maestros y los estudiantes deben ser elaborados y revisados por educadores bilingües/bialfabetizados (español/inglés) altamente competentes para garantizar su exactitud y autenticidad.     </t>
  </si>
  <si>
    <t xml:space="preserve">All materials for teachers and students must be developed and reviewed by highly competent bilingual/biliterate (Spanish/English) educators to ensure accuracy and authenticity.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</si>
  <si>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</si>
  <si>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The materials (e.g., texts, illustrations, lessons and photographs) promote culturally appropriate and respectful use of the Spanish language and Spanish regionalisms and provide positive views of various Spanish-speaking communities.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</si>
  <si>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</si>
  <si>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</si>
  <si>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Total Cumplido:</t>
  </si>
  <si>
    <t>Total Met:</t>
  </si>
  <si>
    <r>
      <rPr>
        <b/>
        <sz val="12"/>
        <color theme="1"/>
        <rFont val="Calibri"/>
        <family val="2"/>
      </rPr>
      <t>Resumen de las calificaciones</t>
    </r>
  </si>
  <si>
    <t>Rating Summary</t>
  </si>
  <si>
    <t>Total de puntos:</t>
  </si>
  <si>
    <t>Criterios</t>
  </si>
  <si>
    <t>Total Points:</t>
  </si>
  <si>
    <t>Criteria</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</si>
  <si>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</si>
  <si>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</si>
  <si>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</si>
  <si>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</si>
  <si>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</si>
  <si>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</si>
  <si>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</si>
  <si>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</si>
  <si>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</si>
  <si>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</si>
  <si>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r>
      <rPr>
        <b/>
        <sz val="14"/>
        <color theme="1"/>
        <rFont val="Calibri"/>
        <family val="2"/>
      </rPr>
      <t>Pautas de evaluación para el programa de intervención en español</t>
    </r>
  </si>
  <si>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</si>
  <si>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</si>
  <si>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r>
      <rPr>
        <b/>
        <sz val="11"/>
        <color theme="1"/>
        <rFont val="Calibri"/>
        <family val="2"/>
      </rPr>
      <t>Estado de revisión</t>
    </r>
  </si>
  <si>
    <t>Review Status</t>
  </si>
  <si>
    <t xml:space="preserve">Sección 1: Conciencia fonológica y fonémica </t>
  </si>
  <si>
    <t xml:space="preserve">Section 1: Phonological and Phonemic Awareness </t>
  </si>
  <si>
    <t>En el programa didáctico de intervención...</t>
  </si>
  <si>
    <r>
      <rPr>
        <b/>
        <sz val="12"/>
        <color theme="1"/>
        <rFont val="Calibri"/>
        <family val="2"/>
      </rPr>
      <t>Nivel</t>
    </r>
  </si>
  <si>
    <r>
      <rPr>
        <b/>
        <sz val="12"/>
        <color theme="1"/>
        <rFont val="Calibri"/>
        <family val="2"/>
      </rPr>
      <t>K</t>
    </r>
  </si>
  <si>
    <r>
      <rPr>
        <b/>
        <sz val="12"/>
        <color theme="1"/>
        <rFont val="Calibri"/>
        <family val="2"/>
      </rPr>
      <t>Calificación</t>
    </r>
  </si>
  <si>
    <r>
      <rPr>
        <b/>
        <sz val="12"/>
        <color theme="1"/>
        <rFont val="Calibri"/>
        <family val="2"/>
      </rPr>
      <t>Evidencia/Comentarios</t>
    </r>
  </si>
  <si>
    <t>In the intervention instructional program…</t>
  </si>
  <si>
    <t>Level</t>
  </si>
  <si>
    <t>K</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</si>
  <si>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</si>
  <si>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Inicial, Básico, Avanzado</t>
  </si>
  <si>
    <r>
      <rPr>
        <sz val="12"/>
        <color theme="1"/>
        <rFont val="Calibri"/>
        <family val="2"/>
      </rPr>
      <t>x</t>
    </r>
  </si>
  <si>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</si>
  <si>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Early, Basic, Advanced</t>
  </si>
  <si>
    <t>x</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</si>
  <si>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</si>
  <si>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r>
      <rPr>
        <sz val="12"/>
        <color theme="1"/>
        <rFont val="Calibri"/>
        <family val="2"/>
      </rPr>
      <t>Inicial, Básico, Avanzado</t>
    </r>
  </si>
  <si>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</si>
  <si>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La segmentación a nivel de sílabas es un objetivo didáctico en la segunda mitad del kínder.</t>
  </si>
  <si>
    <r>
      <rPr>
        <sz val="12"/>
        <color theme="1"/>
        <rFont val="Calibri"/>
        <family val="2"/>
      </rPr>
      <t>Básico</t>
    </r>
  </si>
  <si>
    <t>Segmenting at the syllable level is an instructional focus in second half of Kindergarten.</t>
  </si>
  <si>
    <t>Basic</t>
  </si>
  <si>
    <t>Los estudiantes analizan palabras oralmente a nivel de sonidos y sílabas (trabajando para comprender cómo los sonidos forman sílabas y las sílabas forman palabras).</t>
  </si>
  <si>
    <t>Students analyze words orally at the sound and syllable level (working toward understanding of how sounds form syllables and syllables form words).</t>
  </si>
  <si>
    <t>Se utilizan movimientos u objetos manipulables para concretar los sonidos de las palabras.</t>
  </si>
  <si>
    <t>Movement and/or manipulatives are used to make sounds in words concrete.</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</si>
  <si>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</si>
  <si>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</si>
  <si>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</si>
  <si>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</si>
  <si>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</si>
  <si>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</si>
  <si>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</si>
  <si>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r>
      <rPr>
        <sz val="12"/>
        <color theme="1"/>
        <rFont val="Calibri"/>
        <family val="2"/>
      </rPr>
      <t>Básico, Avanzado</t>
    </r>
  </si>
  <si>
    <t>Students are taught consonant blends (consonant + l; consonant + r ) in known words that contain liquid letters (blan-co, plan-ta, gran-de, tron-co, tras-pa-so, cla-ro, tra-ba-jo, o-tra).</t>
  </si>
  <si>
    <t>Basic, Advanced</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</si>
  <si>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</si>
  <si>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</si>
  <si>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</si>
  <si>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</si>
  <si>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</si>
  <si>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</si>
  <si>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 xml:space="preserve">Sección 2: Fonética y estudio de palabras </t>
  </si>
  <si>
    <t xml:space="preserve">Section 2: Phonics and Word Study </t>
  </si>
  <si>
    <r>
      <rPr>
        <b/>
        <sz val="12"/>
        <color theme="1"/>
        <rFont val="Calibri"/>
        <family val="2"/>
      </rPr>
      <t>En el programa didáctico de intervención...</t>
    </r>
  </si>
  <si>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</si>
  <si>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</si>
  <si>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</si>
  <si>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</si>
  <si>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</si>
  <si>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</si>
  <si>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</si>
  <si>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</si>
  <si>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</si>
  <si>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</si>
  <si>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</si>
  <si>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</si>
  <si>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</si>
  <si>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</si>
  <si>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</si>
  <si>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</si>
  <si>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Existe una estrategia explícita para combinar sílabas en palabras que se enseña con varios ejemplos sin ambigüedad.</t>
  </si>
  <si>
    <t>There is an explicit strategy for blending syllables into words that is taught with multiple unambiguous examples.</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</si>
  <si>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</si>
  <si>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</si>
  <si>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</si>
  <si>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</si>
  <si>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</si>
  <si>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</si>
  <si>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</si>
  <si>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</si>
  <si>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</si>
  <si>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</si>
  <si>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</si>
  <si>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</si>
  <si>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Se minimiza la cantidad de palabras de ortografía compleja que se presentan por lección.</t>
  </si>
  <si>
    <t>The number of complex spellings of words introduced in a lesson is minimized.</t>
  </si>
  <si>
    <t>Conocen y aplican la fonética y las destrezas de análisis de palabras al nivel de grado, en la decodificación y codificación de palabras y en la escritura de oraciones. 
Las palabras de los textos utilizados para la lectura independiente son las que se enseñaron en las clases de fonética anteriores.</t>
  </si>
  <si>
    <t>Know and apply grade-level phonics and word analysis skills in decoding and encoding words and writing sentences. 
Words in texts used for independent reading are the ones that have been taught in prior phonics lessons.</t>
  </si>
  <si>
    <t>Las palabras, las sílabas y los sonidos se revisan de forma acumulativa.</t>
  </si>
  <si>
    <t>Words, syllables and sounds are reviewed cumulatively.</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</si>
  <si>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</si>
  <si>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and irregular words students have learned previously.</t>
  </si>
  <si>
    <t>Las lecciones de fonética incluyen rutinas paso a paso para enseñar nuevos patrones fonéticos avanzados.</t>
  </si>
  <si>
    <r>
      <rPr>
        <sz val="12"/>
        <color theme="1"/>
        <rFont val="Calibri"/>
        <family val="2"/>
      </rPr>
      <t>Avanzado</t>
    </r>
  </si>
  <si>
    <t>Phonics lessons include step by step routines to teach new advanced phonics patterns.</t>
  </si>
  <si>
    <t>Advanced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</si>
  <si>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</si>
  <si>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</si>
  <si>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</si>
  <si>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</si>
  <si>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conocimiento de las palabras (por ejemplo: morfología y origen) se enseña y se aprende de forma aislada antes de incluirlo en un texto que los estudiantes leen de forma independiente.</t>
  </si>
  <si>
    <t>Word knowledge (e.g., morphology and origin) skills are taught and learned in isolation before introduced in text that students read independently.</t>
  </si>
  <si>
    <t>La ortografía se integra con la enseñanza de la fonética usando el dictado.</t>
  </si>
  <si>
    <t>Spelling is integrated into phonics lessons using dictation.</t>
  </si>
  <si>
    <t>Se introducen y se practican palabras multisilábicas.</t>
  </si>
  <si>
    <t>Multisyllabic words are introduced and practiced.</t>
  </si>
  <si>
    <r>
      <rPr>
        <sz val="12"/>
        <color rgb="FF000000"/>
        <rFont val="Calibri"/>
        <family val="2"/>
      </rPr>
      <t xml:space="preserve">La diferenciación de la enseñanza de la fonética está vinculada a los datos de la evaluación, con designación de grupos flexibles basados en las necesidades de los estudiantes y el </t>
    </r>
    <r>
      <rPr>
        <sz val="12"/>
        <color rgb="FF000000"/>
        <rFont val="Calibri"/>
        <family val="2"/>
      </rPr>
      <t>desarrollo del lenguaje oral</t>
    </r>
    <r>
      <rPr>
        <sz val="12"/>
        <color rgb="FF000000"/>
        <rFont val="Calibri"/>
        <family val="2"/>
      </rPr>
      <t xml:space="preserve"> y el progreso individual de los estudiantes.</t>
    </r>
  </si>
  <si>
    <t>Differentiation of phonics instruction is linked to assessment data, with flexible grouping based on students’ needs, oral language development, and individual progress of students.</t>
  </si>
  <si>
    <t>Phase 2: Required Instructional Practices for Teaching Essential Early Literacy Skills in Spanish</t>
  </si>
  <si>
    <r>
      <rPr>
        <b/>
        <sz val="12"/>
        <color theme="1"/>
        <rFont val="Calibri"/>
        <family val="2"/>
      </rPr>
      <t xml:space="preserve">Sección 3: </t>
    </r>
    <r>
      <rPr>
        <b/>
        <sz val="12"/>
        <color theme="1"/>
        <rFont val="Calibri"/>
        <family val="2"/>
      </rPr>
      <t>Vocabulario</t>
    </r>
  </si>
  <si>
    <t>Section 3: Vocabulary</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</si>
  <si>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</si>
  <si>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</si>
  <si>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</si>
  <si>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</si>
  <si>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</si>
  <si>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</si>
  <si>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</si>
  <si>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</si>
  <si>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</si>
  <si>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</si>
  <si>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</si>
  <si>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</si>
  <si>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</si>
  <si>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</si>
  <si>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</si>
  <si>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</si>
  <si>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</si>
  <si>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</si>
  <si>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</si>
  <si>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</si>
  <si>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</si>
  <si>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</si>
  <si>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</si>
  <si>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</si>
  <si>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</si>
  <si>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r>
      <rPr>
        <b/>
        <sz val="12"/>
        <color theme="1"/>
        <rFont val="Calibri"/>
        <family val="2"/>
      </rPr>
      <t xml:space="preserve">Sección 4: </t>
    </r>
    <r>
      <rPr>
        <b/>
        <sz val="12"/>
        <color theme="1"/>
        <rFont val="Calibri"/>
        <family val="2"/>
      </rPr>
      <t>Lectura de textos y fluidez</t>
    </r>
  </si>
  <si>
    <t>Section 4: Text Reading and Fluency</t>
  </si>
  <si>
    <t xml:space="preserve">Se introducen la lectura de frases y pasajes después de que los estudiantes puedan leer con precisión y fluidez una cantidad suficiente de palabras de dos y tres sílabas siguiendo patrones básicos al dividir las palabras en sílabas.
</t>
  </si>
  <si>
    <t>Sentence and passage reading are introduced after students can accurately and fluently read a sufficient number of two- and three-syllable words following basic patterns by breaking words into syllables.</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</si>
  <si>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</si>
  <si>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</si>
  <si>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</si>
  <si>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</si>
  <si>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Hay una cantidad suficiente de textos decodificables controlados que se ajustan al alcance y la secuencia fonéticos para que los estudiantes practiquen hasta alcanzar la automaticidad.</t>
  </si>
  <si>
    <t>There are sufficient numbers of controlled decodable text that aligns to the phonics scope and sequence are available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</si>
  <si>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</si>
  <si>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</si>
  <si>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</si>
  <si>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</si>
  <si>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t>Sección 5: Comprensión auditiva y lectora</t>
  </si>
  <si>
    <t>Section 5: Listening and Reading Comprehension</t>
  </si>
  <si>
    <t>En el programa didáctico de intervención…</t>
  </si>
  <si>
    <t>Comprensión auditiva</t>
  </si>
  <si>
    <t>Listening Comprehension</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</si>
  <si>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</si>
  <si>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</si>
  <si>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los acontecimientos o cuentos que escuchan.</t>
  </si>
  <si>
    <t>Students are explicitly taught to do an oral retelling of events or stories that were read to them.</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</si>
  <si>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</si>
  <si>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</si>
  <si>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</si>
  <si>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</si>
  <si>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</si>
  <si>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</si>
  <si>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</si>
  <si>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</si>
  <si>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</si>
  <si>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</si>
  <si>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Se presentan temas complejos en una secuencia cuidadosamente planificada a través de la lectura en voz alta por parte de las maestras/los maestros, debates y proyectos, comenzando con una presentación básica y avanzando hacia una comprensión más profunda.</t>
  </si>
  <si>
    <t>Complex topics are introduced in a carefully planned sequence through teachers reading aloud, discussions, and projects, starting with a basic introduction and building towards a deeper understanding.</t>
  </si>
  <si>
    <r>
      <rPr>
        <sz val="12"/>
        <color theme="1"/>
        <rFont val="Calibri, Arial"/>
      </rPr>
      <t xml:space="preserve">La diferenciación de la enseñanza de la comprensión auditiva está vinculada a los datos de la evaluación, con designación de grupos flexibles basados en las necesidades de los estudiantes y el </t>
    </r>
    <r>
      <rPr>
        <sz val="12"/>
        <color theme="1"/>
        <rFont val="Calibri, Arial"/>
      </rPr>
      <t xml:space="preserve">desarrollo del lenguaje oral y el progreso individual </t>
    </r>
    <r>
      <rPr>
        <sz val="12"/>
        <color theme="1"/>
        <rFont val="Calibri, Arial"/>
      </rPr>
      <t>de los estudiantes.</t>
    </r>
  </si>
  <si>
    <t>Differentiation of listening instruction is linked to assessment data, with flexible group designation based on student needs and oral language development and individual student progress.</t>
  </si>
  <si>
    <t>Comprensión lectora</t>
  </si>
  <si>
    <t>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</si>
  <si>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</si>
  <si>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</si>
  <si>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</si>
  <si>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</si>
  <si>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Los estudiantes utilizan textos decodificables controlados para la enseñanza de la lectura de forma independiente, en pequeños grupos o con ayuda de un andamiaje, hasta que puedan aplicar con precisión y fluidez las destrezas fonéticas avanzadas en la lectura de comprensión.</t>
  </si>
  <si>
    <t>Students use controlled decodable text for independent, small group or scaffolded reading instruction until they can accurately and fluently apply advanced phonics skills in reading to comprehend.</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</si>
  <si>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</si>
  <si>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</si>
  <si>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</si>
  <si>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</si>
  <si>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</si>
  <si>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</si>
  <si>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</si>
  <si>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</si>
  <si>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</si>
  <si>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</si>
  <si>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</si>
  <si>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</si>
  <si>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</si>
  <si>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</si>
  <si>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</si>
  <si>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</si>
  <si>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4"/>
        <color theme="1"/>
        <rFont val="Calibri"/>
        <family val="2"/>
      </rPr>
      <t>Facilidad de uso y desarrollo profesional</t>
    </r>
  </si>
  <si>
    <t>Usability and Professional Development</t>
  </si>
  <si>
    <r>
      <rPr>
        <b/>
        <sz val="12"/>
        <color theme="1"/>
        <rFont val="Calibri"/>
        <family val="2"/>
      </rPr>
      <t xml:space="preserve">Sección 5: </t>
    </r>
    <r>
      <rPr>
        <b/>
        <sz val="12"/>
        <color theme="1"/>
        <rFont val="Calibri"/>
        <family val="2"/>
      </rPr>
      <t>Facilidad de uso</t>
    </r>
  </si>
  <si>
    <t>Section 5: Usability</t>
  </si>
  <si>
    <r>
      <rPr>
        <b/>
        <sz val="12"/>
        <color theme="1"/>
        <rFont val="Calibri"/>
        <family val="2"/>
      </rPr>
      <t>En el programa didáctico de intervención…</t>
    </r>
  </si>
  <si>
    <r>
      <rPr>
        <b/>
        <sz val="12"/>
        <color theme="1"/>
        <rFont val="Calibri"/>
        <family val="2"/>
      </rPr>
      <t>Puntuación</t>
    </r>
  </si>
  <si>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</si>
  <si>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</si>
  <si>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</si>
  <si>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</si>
  <si>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</si>
  <si>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</si>
  <si>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</si>
  <si>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</si>
  <si>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</si>
  <si>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</si>
  <si>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t>Resumen de la puntuación</t>
  </si>
  <si>
    <t>Score Summary</t>
  </si>
  <si>
    <r>
      <rPr>
        <b/>
        <sz val="11"/>
        <color theme="1"/>
        <rFont val="Calibri"/>
        <family val="2"/>
      </rPr>
      <t>de 5</t>
    </r>
  </si>
  <si>
    <r>
      <rPr>
        <b/>
        <sz val="12"/>
        <color theme="1"/>
        <rFont val="Calibri"/>
        <family val="2"/>
      </rPr>
      <t xml:space="preserve">Sección 6: </t>
    </r>
    <r>
      <rPr>
        <b/>
        <sz val="12"/>
        <color theme="1"/>
        <rFont val="Calibri"/>
        <family val="2"/>
      </rPr>
      <t>Desarrollo profesional</t>
    </r>
  </si>
  <si>
    <t>Section 6: Professional Development</t>
  </si>
  <si>
    <r>
      <rPr>
        <b/>
        <sz val="12"/>
        <color theme="1"/>
        <rFont val="Calibri"/>
        <family val="2"/>
      </rPr>
      <t>En el programa didáctico básico...</t>
    </r>
  </si>
  <si>
    <t>In the core instructional program…</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</si>
  <si>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</si>
  <si>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</si>
  <si>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r>
      <rPr>
        <sz val="12"/>
        <color theme="1"/>
        <rFont val="Calibri"/>
        <family val="2"/>
      </rPr>
      <t>Desarrollo profesional - Lista consultiva de programas específicos
• Cumple los criterios del estatuto
• Garantías firmadas</t>
    </r>
  </si>
  <si>
    <t>If professional development is available, rate this item as Met.</t>
  </si>
  <si>
    <t>Professional Development – Program Specific Advisory List
• Meets statute criteria
• Assurances signed</t>
  </si>
  <si>
    <r>
      <rPr>
        <b/>
        <sz val="11"/>
        <color theme="1"/>
        <rFont val="Calibri"/>
        <family val="2"/>
      </rPr>
      <t>de 2</t>
    </r>
  </si>
  <si>
    <t>out of 2</t>
  </si>
  <si>
    <r>
      <rPr>
        <b/>
        <sz val="14"/>
        <color theme="1"/>
        <rFont val="Calibri"/>
        <family val="2"/>
      </rPr>
      <t>Resumen del programa de intervención en español</t>
    </r>
  </si>
  <si>
    <t>Spanish Intervention Program Summary</t>
  </si>
  <si>
    <r>
      <rPr>
        <b/>
        <sz val="12"/>
        <color theme="1"/>
        <rFont val="Calibri"/>
        <family val="2"/>
      </rPr>
      <t xml:space="preserve">Fase 1: </t>
    </r>
    <r>
      <rPr>
        <b/>
        <sz val="12"/>
        <color theme="1"/>
        <rFont val="Calibri"/>
        <family val="2"/>
      </rPr>
      <t>Requisitos de los programas de lectura de intervención con base científica o en la evidencia</t>
    </r>
  </si>
  <si>
    <t>Phase 1: Required Features of Scientifically-Based or Evidence Based Intervention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</si>
  <si>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</si>
  <si>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</si>
  <si>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</si>
  <si>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</si>
  <si>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</si>
  <si>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r>
      <rPr>
        <sz val="12"/>
        <color theme="1"/>
        <rFont val="Calibri"/>
        <family val="2"/>
      </rPr>
      <t>1: Alineación con las investigaciones</t>
    </r>
  </si>
  <si>
    <r>
      <rPr>
        <sz val="12"/>
        <color theme="1"/>
        <rFont val="Calibri"/>
        <family val="2"/>
      </rPr>
      <t>de 5</t>
    </r>
  </si>
  <si>
    <t>1: Research Alignment</t>
  </si>
  <si>
    <r>
      <rPr>
        <sz val="12"/>
        <color theme="1"/>
        <rFont val="Calibri"/>
        <family val="2"/>
      </rPr>
      <t>2:  Enseñanza explícita</t>
    </r>
  </si>
  <si>
    <r>
      <rPr>
        <sz val="12"/>
        <color theme="1"/>
        <rFont val="Calibri"/>
        <family val="2"/>
      </rPr>
      <t>de 3</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</si>
  <si>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</si>
  <si>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</si>
  <si>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</si>
  <si>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</si>
  <si>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r>
      <rPr>
        <sz val="12"/>
        <color theme="1"/>
        <rFont val="Calibri"/>
        <family val="2"/>
      </rPr>
      <t>de 7</t>
    </r>
  </si>
  <si>
    <t>4:  Systematic &amp; Cumulative Instruction</t>
  </si>
  <si>
    <r>
      <rPr>
        <sz val="12"/>
        <color theme="1"/>
        <rFont val="Calibri"/>
        <family val="2"/>
      </rPr>
      <t xml:space="preserve">5:  Componentes coordinados </t>
    </r>
  </si>
  <si>
    <r>
      <rPr>
        <sz val="12"/>
        <color theme="1"/>
        <rFont val="Calibri"/>
        <family val="2"/>
      </rPr>
      <t>de 4</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</si>
  <si>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</si>
  <si>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</si>
  <si>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</si>
  <si>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</si>
  <si>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*Provider/Publisher Criteria K-3 Spanish Language Arts Content</t>
  </si>
  <si>
    <t>Overall Points</t>
  </si>
  <si>
    <r>
      <rPr>
        <b/>
        <sz val="12"/>
        <color theme="1"/>
        <rFont val="Calibri"/>
        <family val="2"/>
      </rPr>
      <t>Decisión</t>
    </r>
  </si>
  <si>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</si>
  <si>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</si>
  <si>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</si>
  <si>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</si>
  <si>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2"/>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</si>
  <si>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</si>
  <si>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</si>
  <si>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</si>
  <si>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sz val="12"/>
        <color theme="1"/>
        <rFont val="Calibri"/>
        <family val="2"/>
      </rPr>
      <t>Comentarios del revisor</t>
    </r>
  </si>
  <si>
    <t>Reviewer Comments</t>
  </si>
  <si>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</si>
  <si>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</si>
  <si>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</si>
  <si>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r>
      <rPr>
        <b/>
        <sz val="12"/>
        <color theme="1"/>
        <rFont val="Calibri"/>
        <family val="2"/>
      </rPr>
      <t>Recomendación</t>
    </r>
  </si>
  <si>
    <t xml:space="preserve">Professional Development meets the criteria for further review by the Department for inclusion on the Professional Development Advisory List. </t>
  </si>
  <si>
    <t>Recommendation</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</si>
  <si>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</si>
  <si>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</si>
  <si>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</si>
  <si>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</si>
  <si>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</si>
  <si>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</si>
  <si>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sz val="11"/>
        <color theme="1"/>
        <rFont val="Calibri"/>
        <family val="2"/>
      </rPr>
      <t>Para los programas de intervención, cada sección de destrezas fundamentales (por ejemplo: conciencia fonológica y fonémica, fonética y estudio de palabras, vocabulario, lectura de textos y fluidez, comprensión auditiva y comprensión lectora)</t>
    </r>
  </si>
  <si>
    <t>For intervention programs, each foundational skill section (e.g., phonological and phonemic awareness, phonics and word study, vocabulary, text reading and fluency, listening and reading comprehension)</t>
  </si>
  <si>
    <r>
      <rPr>
        <sz val="12"/>
        <color theme="1"/>
        <rFont val="Calibri"/>
        <family val="2"/>
      </rPr>
      <t xml:space="preserve"> 
debe revisarse. Como parte del proceso, los revisores deben tener en cuenta lo siguiente:</t>
    </r>
  </si>
  <si>
    <t xml:space="preserve"> 
should be reviewed. As part of the process, reviewers should consider the following:</t>
  </si>
  <si>
    <r>
      <rPr>
        <sz val="12"/>
        <color theme="1"/>
        <rFont val="Calibri"/>
        <family val="2"/>
      </rPr>
      <t>1)</t>
    </r>
    <r>
      <rPr>
        <sz val="7"/>
        <color theme="1"/>
        <rFont val="Calibri"/>
        <family val="2"/>
      </rPr>
      <t xml:space="preserve">    </t>
    </r>
    <r>
      <rPr>
        <sz val="12"/>
        <color theme="1"/>
        <rFont val="Calibri"/>
        <family val="2"/>
      </rPr>
      <t>los elementos individuales de la sección de destrezas fundamentales según el grado</t>
    </r>
  </si>
  <si>
    <r>
      <rPr>
        <sz val="12"/>
        <color theme="1"/>
        <rFont val="Calibri"/>
        <family val="2"/>
      </rPr>
      <t>1)</t>
    </r>
    <r>
      <rPr>
        <sz val="7"/>
        <color theme="1"/>
        <rFont val="Calibri"/>
        <family val="2"/>
      </rPr>
      <t xml:space="preserve">    </t>
    </r>
    <r>
      <rPr>
        <sz val="12"/>
        <color theme="1"/>
        <rFont val="Calibri"/>
        <family val="2"/>
      </rPr>
      <t>the individual items within the foundational skill section by grade</t>
    </r>
  </si>
  <si>
    <r>
      <rPr>
        <sz val="12"/>
        <color theme="1"/>
        <rFont val="Calibri"/>
        <family val="2"/>
      </rPr>
      <t>2)</t>
    </r>
    <r>
      <rPr>
        <sz val="7"/>
        <color theme="1"/>
        <rFont val="Calibri"/>
        <family val="2"/>
      </rPr>
      <t xml:space="preserve">    </t>
    </r>
    <r>
      <rPr>
        <sz val="12"/>
        <color theme="1"/>
        <rFont val="Calibri"/>
        <family val="2"/>
      </rPr>
      <t>la integridad de la sección de destrezas fundamentales para la continuidad entre los grados, según corresponda</t>
    </r>
  </si>
  <si>
    <r>
      <rPr>
        <sz val="12"/>
        <color theme="1"/>
        <rFont val="Calibri"/>
        <family val="2"/>
      </rPr>
      <t>2)</t>
    </r>
    <r>
      <rPr>
        <sz val="7"/>
        <color theme="1"/>
        <rFont val="Calibri"/>
        <family val="2"/>
      </rPr>
      <t xml:space="preserve">    </t>
    </r>
    <r>
      <rPr>
        <sz val="12"/>
        <color theme="1"/>
        <rFont val="Calibri"/>
        <family val="2"/>
      </rPr>
      <t>the completeness of the foundational skill section for continuity across grades, when applicable</t>
    </r>
  </si>
  <si>
    <r>
      <rPr>
        <sz val="12"/>
        <color theme="1"/>
        <rFont val="Calibri"/>
        <family val="2"/>
      </rPr>
      <t>3)</t>
    </r>
    <r>
      <rPr>
        <sz val="7"/>
        <color theme="1"/>
        <rFont val="Calibri"/>
        <family val="2"/>
      </rPr>
      <t xml:space="preserve">    </t>
    </r>
    <r>
      <rPr>
        <sz val="12"/>
        <color theme="1"/>
        <rFont val="Calibri"/>
        <family val="2"/>
      </rPr>
      <t>el programa en su totalidad cuando el programa abarque más de un grado o más de un área de destrezas fundamentales.</t>
    </r>
  </si>
  <si>
    <r>
      <rPr>
        <sz val="12"/>
        <color theme="1"/>
        <rFont val="Calibri"/>
        <family val="2"/>
      </rPr>
      <t>3)</t>
    </r>
    <r>
      <rPr>
        <sz val="7"/>
        <color theme="1"/>
        <rFont val="Calibri"/>
        <family val="2"/>
      </rPr>
      <t xml:space="preserve">    </t>
    </r>
    <r>
      <rPr>
        <sz val="12"/>
        <color theme="1"/>
        <rFont val="Calibri"/>
        <family val="2"/>
      </rPr>
      <t>the program in its entirety when the program covers more than one grade and/or more than one foundational skill area.</t>
    </r>
  </si>
  <si>
    <r>
      <rPr>
        <b/>
        <sz val="12"/>
        <color theme="1"/>
        <rFont val="Calibri"/>
        <family val="2"/>
      </rPr>
      <t>Nivel de grado</t>
    </r>
  </si>
  <si>
    <r>
      <rPr>
        <b/>
        <sz val="12"/>
        <color theme="1"/>
        <rFont val="Calibri"/>
        <family val="2"/>
      </rPr>
      <t>Estado de revisión</t>
    </r>
  </si>
  <si>
    <r>
      <rPr>
        <b/>
        <sz val="12"/>
        <color theme="1"/>
        <rFont val="Calibri"/>
        <family val="2"/>
      </rPr>
      <t>Puntos obtenidos</t>
    </r>
  </si>
  <si>
    <r>
      <rPr>
        <b/>
        <sz val="12"/>
        <color theme="1"/>
        <rFont val="Calibri"/>
        <family val="2"/>
      </rPr>
      <t>Puntos posibles</t>
    </r>
  </si>
  <si>
    <t>Grade Level</t>
  </si>
  <si>
    <t>Points Earned</t>
  </si>
  <si>
    <t>Points Possible</t>
  </si>
  <si>
    <r>
      <rPr>
        <sz val="12"/>
        <color theme="1"/>
        <rFont val="Calibri"/>
        <family val="2"/>
      </rPr>
      <t>1: Conciencia fonológica y fonémica</t>
    </r>
  </si>
  <si>
    <r>
      <rPr>
        <sz val="12"/>
        <color theme="1"/>
        <rFont val="Calibri"/>
        <family val="2"/>
      </rPr>
      <t>K</t>
    </r>
  </si>
  <si>
    <t>1: Phonological and Phonemic Awareness</t>
  </si>
  <si>
    <r>
      <rPr>
        <sz val="12"/>
        <color theme="1"/>
        <rFont val="Calibri"/>
        <family val="2"/>
      </rPr>
      <t>2: Fonética y estudio de palabras</t>
    </r>
  </si>
  <si>
    <t>2: Phonics and Word Study</t>
  </si>
  <si>
    <r>
      <rPr>
        <sz val="12"/>
        <color theme="1"/>
        <rFont val="Calibri"/>
        <family val="2"/>
      </rPr>
      <t>3: Vocabulario</t>
    </r>
  </si>
  <si>
    <t>3: Vocabulary</t>
  </si>
  <si>
    <r>
      <rPr>
        <sz val="12"/>
        <color theme="1"/>
        <rFont val="Calibri"/>
        <family val="2"/>
      </rPr>
      <t>4: Fluidez de lectura de textos</t>
    </r>
  </si>
  <si>
    <t>4: Text Reading Fluency</t>
  </si>
  <si>
    <r>
      <rPr>
        <sz val="12"/>
        <color theme="1"/>
        <rFont val="Calibri"/>
        <family val="2"/>
      </rPr>
      <t>5: Comprensión auditiva y lectora</t>
    </r>
  </si>
  <si>
    <t>5: Listening and Reading Comprehension</t>
  </si>
  <si>
    <r>
      <rPr>
        <b/>
        <sz val="14"/>
        <color theme="1"/>
        <rFont val="Calibri"/>
        <family val="2"/>
      </rPr>
      <t>Resumen final del programa de intervención en español</t>
    </r>
  </si>
  <si>
    <t>Spanish Intervention Program Final Summary</t>
  </si>
  <si>
    <r>
      <rPr>
        <b/>
        <sz val="12"/>
        <color theme="1"/>
        <rFont val="Calibri"/>
        <family val="2"/>
      </rPr>
      <t>Nombre del programa, editorial, año de publicación</t>
    </r>
  </si>
  <si>
    <t>Program Name, Publisher, Publication Year</t>
  </si>
  <si>
    <r>
      <rPr>
        <b/>
        <sz val="12"/>
        <color theme="1"/>
        <rFont val="Calibri"/>
        <family val="2"/>
      </rPr>
      <t>Enfoque didáctico</t>
    </r>
  </si>
  <si>
    <t>Instructional Focus</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</si>
  <si>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</si>
  <si>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</si>
  <si>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</si>
  <si>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</si>
  <si>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</si>
  <si>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sz val="12"/>
        <color theme="1"/>
        <rFont val="Calibri"/>
        <family val="2"/>
      </rPr>
      <t xml:space="preserve">Las secciones a continuación serán completadas por el comité interno de revisión. </t>
    </r>
  </si>
  <si>
    <t xml:space="preserve">Sections below will be completed by internal review committee. </t>
  </si>
  <si>
    <r>
      <rPr>
        <b/>
        <sz val="12"/>
        <color theme="1"/>
        <rFont val="Calibri"/>
        <family val="2"/>
      </rPr>
      <t>Fase 2</t>
    </r>
  </si>
  <si>
    <t>Phase 2</t>
  </si>
  <si>
    <r>
      <rPr>
        <b/>
        <sz val="12"/>
        <color theme="1"/>
        <rFont val="Calibri"/>
        <family val="2"/>
      </rPr>
      <t xml:space="preserve">Nivel </t>
    </r>
  </si>
  <si>
    <t xml:space="preserve">Level </t>
  </si>
  <si>
    <t>☐ Inicial 
☐Básico
☐Avanzado</t>
  </si>
  <si>
    <t xml:space="preserve">​​☐​ Early 
​​☐​ Basic 
​​☐​ Advanced </t>
  </si>
  <si>
    <t xml:space="preserve"> ☐Básico
 ☐Avanzado</t>
  </si>
  <si>
    <t xml:space="preserve">​☐​ Basic 
​​☐​ Advanced </t>
  </si>
  <si>
    <t>☐ Comprensión auditiva
☐ Comprensión lectora</t>
  </si>
  <si>
    <t xml:space="preserve">​​☐​ Listening Comprehension 
​​☐​ Reading Comprehension </t>
  </si>
  <si>
    <r>
      <rPr>
        <b/>
        <sz val="11"/>
        <color theme="1"/>
        <rFont val="Calibri"/>
        <family val="2"/>
      </rPr>
      <t>General</t>
    </r>
  </si>
  <si>
    <r>
      <rPr>
        <sz val="11"/>
        <color theme="1"/>
        <rFont val="Calibri"/>
        <family val="2"/>
      </rPr>
      <t>(Recomendación)</t>
    </r>
  </si>
  <si>
    <t>Overall</t>
  </si>
  <si>
    <t>(Recommendation)</t>
  </si>
  <si>
    <r>
      <t xml:space="preserve">Sección 1: Alineación con las investigaciones - El programa refleja las investigaciones actuales y confirmadas en enseñanza de lectura en español y de ciencia cognitiva.
</t>
    </r>
    <r>
      <rPr>
        <sz val="12"/>
        <color rgb="FF000000"/>
        <rFont val="Calibri"/>
        <family val="2"/>
        <scheme val="minor"/>
      </rPr>
      <t xml:space="preserve">
</t>
    </r>
    <r>
      <rPr>
        <b/>
        <i/>
        <sz val="12"/>
        <color rgb="FF000000"/>
        <rFont val="Calibri"/>
        <family val="2"/>
        <scheme val="minor"/>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</si>
  <si>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scheme val="minor"/>
      </rPr>
      <t xml:space="preserve">Must receive one point for each criterion in Section 1 in order to move forward to Phase 2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</si>
</sst>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scheme val="minor"/>
    </font>
    <font>
      <b/>
      <sz val="14"/>
      <color theme="1"/>
      <name val="Calibri"/>
      <family val="2"/>
    </font>
    <font>
      <sz val="11"/>
      <color theme="1"/>
      <name val="Calibri"/>
      <family val="2"/>
    </font>
    <font>
      <sz val="11"/>
      <name val="Calibri"/>
      <family val="2"/>
    </font>
    <font>
      <b/>
      <sz val="12"/>
      <color theme="1"/>
      <name val="Calibri"/>
      <family val="2"/>
    </font>
    <font>
      <sz val="12"/>
      <color theme="1"/>
      <name val="Calibri"/>
      <family val="2"/>
    </font>
    <font>
      <sz val="12"/>
      <color rgb="FF000000"/>
      <name val="Calibri"/>
      <family val="2"/>
    </font>
    <font>
      <b/>
      <sz val="11"/>
      <color theme="1"/>
      <name val="Calibri"/>
      <family val="2"/>
    </font>
    <font>
      <sz val="12"/>
      <color rgb="FF1F1F1F"/>
      <name val="Calibri"/>
      <family val="2"/>
    </font>
    <font>
      <sz val="12"/>
      <color theme="1"/>
      <name val="Times New Roman"/>
      <family val="1"/>
    </font>
    <font>
      <b/>
      <i/>
      <sz val="12"/>
      <color theme="1"/>
      <name val="Calibri"/>
      <family val="2"/>
    </font>
    <font>
      <sz val="12"/>
      <color theme="1"/>
      <name val="Calibri, Arial"/>
    </font>
    <font>
      <sz val="7"/>
      <color theme="1"/>
      <name val="Calibri"/>
      <family val="2"/>
    </font>
    <font>
      <b/>
      <sz val="14"/>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9"/>
      <color theme="1"/>
      <name val="Calibri"/>
      <family val="2"/>
      <scheme val="minor"/>
    </font>
    <font>
      <sz val="12"/>
      <color rgb="FF000000"/>
      <name val="Calibri"/>
      <family val="2"/>
      <scheme val="minor"/>
    </font>
    <font>
      <i/>
      <sz val="9"/>
      <color rgb="FF00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b/>
      <i/>
      <sz val="12"/>
      <color rgb="FF000000"/>
      <name val="Calibri"/>
      <family val="2"/>
      <scheme val="minor"/>
    </font>
    <font>
      <b/>
      <sz val="12"/>
      <color rgb="FF000000"/>
      <name val="Calibri"/>
      <family val="2"/>
    </font>
    <font>
      <b/>
      <sz val="12"/>
      <name val="Calibri"/>
      <family val="2"/>
      <scheme val="minor"/>
    </font>
    <font>
      <b/>
      <sz val="12"/>
      <name val="Calibri"/>
      <family val="2"/>
    </font>
    <font>
      <b/>
      <sz val="12"/>
      <color rgb="FF000000"/>
      <name val="Calibri"/>
      <family val="2"/>
      <scheme val="major"/>
    </font>
    <font>
      <b/>
      <sz val="12"/>
      <color theme="1"/>
      <name val="Calibri"/>
      <family val="2"/>
      <scheme val="major"/>
    </font>
    <font>
      <sz val="12"/>
      <name val="Calibri"/>
      <family val="2"/>
    </font>
    <font>
      <sz val="12"/>
      <name val="Calibri"/>
      <family val="2"/>
      <scheme val="major"/>
    </font>
    <font>
      <sz val="12"/>
      <color theme="1"/>
      <name val="Calibri"/>
      <family val="2"/>
      <scheme val="major"/>
    </font>
    <font>
      <sz val="10"/>
      <color theme="1"/>
      <name val="Calibri"/>
      <family val="2"/>
    </font>
    <font>
      <sz val="12"/>
      <name val="Calibri"/>
      <family val="2"/>
      <scheme val="minor"/>
    </font>
  </fonts>
  <fills count="16">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E7E6E6"/>
        <bgColor rgb="FFE7E6E6"/>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FFFF00"/>
        <bgColor indexed="64"/>
      </patternFill>
    </fill>
    <fill>
      <patternFill patternType="solid">
        <fgColor theme="0" tint="-0.14999847407452621"/>
        <bgColor rgb="FFFFFF00"/>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rgb="FFFFFF00"/>
      </patternFill>
    </fill>
    <fill>
      <patternFill patternType="solid">
        <fgColor theme="0" tint="-4.9989318521683403E-2"/>
        <bgColor rgb="FFE7E6E6"/>
      </patternFill>
    </fill>
    <fill>
      <patternFill patternType="solid">
        <fgColor theme="0" tint="-4.9989318521683403E-2"/>
        <bgColor theme="0"/>
      </patternFill>
    </fill>
    <fill>
      <patternFill patternType="solid">
        <fgColor theme="0" tint="-4.9989318521683403E-2"/>
        <bgColor rgb="FFF2F2F2"/>
      </patternFill>
    </fill>
  </fills>
  <borders count="12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rgb="FF000000"/>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top style="medium">
        <color rgb="FF000000"/>
      </top>
      <bottom/>
      <diagonal/>
    </border>
  </borders>
  <cellStyleXfs count="1">
    <xf numFmtId="0" fontId="0" fillId="0" borderId="0"/>
  </cellStyleXfs>
  <cellXfs count="631">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2" xfId="0" applyFont="1" applyBorder="1" applyAlignment="1">
      <alignment horizontal="center" vertical="center" wrapText="1"/>
    </xf>
    <xf numFmtId="0" fontId="2" fillId="0" borderId="3" xfId="0" applyFont="1" applyBorder="1" applyAlignment="1">
      <alignment wrapText="1"/>
    </xf>
    <xf numFmtId="0" fontId="4"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5" fillId="0" borderId="6"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horizontal="center" vertical="center" wrapText="1"/>
    </xf>
    <xf numFmtId="0" fontId="5" fillId="0" borderId="7" xfId="0" applyFont="1" applyBorder="1" applyAlignment="1">
      <alignment wrapText="1"/>
    </xf>
    <xf numFmtId="0" fontId="4" fillId="2" borderId="9" xfId="0" applyFont="1" applyFill="1" applyBorder="1" applyAlignment="1">
      <alignment horizontal="center"/>
    </xf>
    <xf numFmtId="0" fontId="6" fillId="0" borderId="7" xfId="0" applyFont="1" applyBorder="1" applyAlignment="1">
      <alignment vertical="center" wrapText="1"/>
    </xf>
    <xf numFmtId="0" fontId="5" fillId="0" borderId="17" xfId="0" applyFont="1" applyBorder="1" applyAlignment="1">
      <alignment horizontal="center" vertical="center" wrapText="1"/>
    </xf>
    <xf numFmtId="0" fontId="7" fillId="0" borderId="4" xfId="0" applyFont="1" applyBorder="1"/>
    <xf numFmtId="0" fontId="7" fillId="0" borderId="5" xfId="0" applyFont="1" applyBorder="1"/>
    <xf numFmtId="0" fontId="7" fillId="0" borderId="12" xfId="0" applyFont="1" applyBorder="1" applyAlignment="1">
      <alignment horizontal="right"/>
    </xf>
    <xf numFmtId="0" fontId="4" fillId="4" borderId="25" xfId="0" applyFont="1" applyFill="1" applyBorder="1" applyAlignment="1">
      <alignment vertical="center"/>
    </xf>
    <xf numFmtId="0" fontId="4" fillId="4" borderId="26" xfId="0" applyFont="1" applyFill="1" applyBorder="1" applyAlignment="1">
      <alignment vertical="center" wrapText="1"/>
    </xf>
    <xf numFmtId="0" fontId="4" fillId="4" borderId="27" xfId="0" applyFont="1" applyFill="1" applyBorder="1" applyAlignment="1">
      <alignment vertical="center" wrapText="1"/>
    </xf>
    <xf numFmtId="0" fontId="4" fillId="0" borderId="17" xfId="0" applyFont="1" applyBorder="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xf>
    <xf numFmtId="0" fontId="5" fillId="0" borderId="8" xfId="0" applyFont="1" applyBorder="1" applyAlignment="1">
      <alignment vertical="center" wrapText="1"/>
    </xf>
    <xf numFmtId="0" fontId="5" fillId="2" borderId="8" xfId="0" applyFont="1" applyFill="1" applyBorder="1" applyAlignment="1">
      <alignment horizontal="center" vertical="center" wrapText="1"/>
    </xf>
    <xf numFmtId="0" fontId="6" fillId="5" borderId="0" xfId="0" applyFont="1" applyFill="1" applyAlignment="1">
      <alignment horizontal="left" vertical="center" wrapText="1"/>
    </xf>
    <xf numFmtId="0" fontId="6" fillId="0" borderId="8" xfId="0" applyFont="1" applyBorder="1" applyAlignment="1">
      <alignment horizontal="left" vertical="center" wrapText="1"/>
    </xf>
    <xf numFmtId="0" fontId="5" fillId="0" borderId="8" xfId="0" applyFont="1" applyBorder="1" applyAlignment="1">
      <alignment wrapText="1"/>
    </xf>
    <xf numFmtId="0" fontId="5" fillId="4" borderId="28" xfId="0" applyFont="1" applyFill="1" applyBorder="1" applyAlignment="1">
      <alignment vertical="center" wrapText="1"/>
    </xf>
    <xf numFmtId="0" fontId="4" fillId="4" borderId="26" xfId="0" applyFont="1" applyFill="1" applyBorder="1" applyAlignment="1">
      <alignment vertical="center"/>
    </xf>
    <xf numFmtId="0" fontId="4" fillId="4" borderId="29" xfId="0" applyFont="1" applyFill="1" applyBorder="1" applyAlignment="1">
      <alignment vertical="center"/>
    </xf>
    <xf numFmtId="0" fontId="4" fillId="0" borderId="8" xfId="0" applyFont="1" applyBorder="1" applyAlignment="1">
      <alignment vertical="center" wrapText="1"/>
    </xf>
    <xf numFmtId="0" fontId="8" fillId="0" borderId="7" xfId="0" applyFont="1" applyBorder="1" applyAlignment="1">
      <alignment horizontal="left" vertical="center" wrapText="1"/>
    </xf>
    <xf numFmtId="0" fontId="6" fillId="0" borderId="8" xfId="0" applyFont="1" applyBorder="1" applyAlignment="1">
      <alignment vertical="center" wrapText="1"/>
    </xf>
    <xf numFmtId="0" fontId="6" fillId="0" borderId="7" xfId="0" applyFont="1" applyBorder="1" applyAlignment="1">
      <alignment horizontal="left" vertical="center" wrapText="1"/>
    </xf>
    <xf numFmtId="0" fontId="5" fillId="0" borderId="7" xfId="0" applyFont="1" applyBorder="1" applyAlignment="1">
      <alignment horizontal="center" vertical="center" wrapText="1"/>
    </xf>
    <xf numFmtId="0" fontId="6" fillId="5" borderId="8"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8" xfId="0" applyFont="1" applyFill="1" applyBorder="1" applyAlignment="1">
      <alignment vertical="center" wrapText="1"/>
    </xf>
    <xf numFmtId="0" fontId="5" fillId="4" borderId="30" xfId="0" applyFont="1" applyFill="1" applyBorder="1" applyAlignment="1">
      <alignment vertical="center" wrapText="1"/>
    </xf>
    <xf numFmtId="0" fontId="5" fillId="4" borderId="31" xfId="0" applyFont="1" applyFill="1" applyBorder="1" applyAlignment="1">
      <alignment vertical="center" wrapText="1"/>
    </xf>
    <xf numFmtId="0" fontId="4" fillId="4" borderId="27" xfId="0" applyFont="1" applyFill="1" applyBorder="1" applyAlignment="1">
      <alignment vertical="center"/>
    </xf>
    <xf numFmtId="0" fontId="4" fillId="0" borderId="9" xfId="0" applyFont="1" applyBorder="1" applyAlignment="1">
      <alignment vertical="center" wrapText="1"/>
    </xf>
    <xf numFmtId="0" fontId="9" fillId="4" borderId="28" xfId="0" applyFont="1" applyFill="1" applyBorder="1" applyAlignment="1">
      <alignment vertical="center" wrapText="1"/>
    </xf>
    <xf numFmtId="0" fontId="5" fillId="5" borderId="7" xfId="0" applyFont="1" applyFill="1" applyBorder="1" applyAlignment="1">
      <alignment wrapText="1"/>
    </xf>
    <xf numFmtId="0" fontId="10" fillId="7" borderId="31" xfId="0" applyFont="1" applyFill="1" applyBorder="1" applyAlignment="1">
      <alignment vertical="center"/>
    </xf>
    <xf numFmtId="0" fontId="6" fillId="0" borderId="7" xfId="0" applyFont="1" applyBorder="1" applyAlignment="1">
      <alignment vertical="top" wrapText="1"/>
    </xf>
    <xf numFmtId="0" fontId="5" fillId="2" borderId="31" xfId="0" applyFont="1" applyFill="1" applyBorder="1" applyAlignment="1">
      <alignment horizontal="center" vertical="center" wrapText="1"/>
    </xf>
    <xf numFmtId="0" fontId="5" fillId="0" borderId="7" xfId="0" applyFont="1" applyBorder="1" applyAlignment="1">
      <alignment horizontal="left" vertical="center" wrapText="1"/>
    </xf>
    <xf numFmtId="0" fontId="4" fillId="2" borderId="32" xfId="0" applyFont="1" applyFill="1" applyBorder="1" applyAlignment="1">
      <alignment vertical="center"/>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xf>
    <xf numFmtId="0" fontId="7" fillId="0" borderId="8" xfId="0" applyFont="1" applyBorder="1" applyAlignment="1">
      <alignment horizont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6" xfId="0" applyFont="1" applyFill="1" applyBorder="1" applyAlignment="1">
      <alignment vertical="center" wrapText="1"/>
    </xf>
    <xf numFmtId="0" fontId="4" fillId="2" borderId="9" xfId="0" applyFont="1" applyFill="1" applyBorder="1" applyAlignment="1">
      <alignment horizontal="center" vertical="center" wrapText="1"/>
    </xf>
    <xf numFmtId="0" fontId="7" fillId="0" borderId="13" xfId="0" applyFont="1" applyBorder="1" applyAlignment="1">
      <alignment horizont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38" xfId="0" applyFont="1" applyFill="1" applyBorder="1" applyAlignment="1">
      <alignment vertical="center"/>
    </xf>
    <xf numFmtId="0" fontId="4" fillId="0" borderId="17" xfId="0" applyFont="1" applyBorder="1" applyAlignment="1">
      <alignment vertical="center" wrapText="1"/>
    </xf>
    <xf numFmtId="0" fontId="5" fillId="0" borderId="17" xfId="0" applyFont="1" applyBorder="1" applyAlignment="1">
      <alignment vertical="center" wrapText="1"/>
    </xf>
    <xf numFmtId="0" fontId="4" fillId="0" borderId="8" xfId="0" applyFont="1" applyBorder="1" applyAlignment="1">
      <alignment horizontal="center"/>
    </xf>
    <xf numFmtId="0" fontId="5" fillId="0" borderId="9" xfId="0" applyFont="1" applyBorder="1"/>
    <xf numFmtId="0" fontId="5" fillId="0" borderId="17" xfId="0" applyFont="1" applyBorder="1" applyAlignment="1">
      <alignment vertical="center"/>
    </xf>
    <xf numFmtId="0" fontId="4" fillId="2" borderId="39" xfId="0" applyFont="1" applyFill="1" applyBorder="1" applyAlignment="1">
      <alignment vertical="center"/>
    </xf>
    <xf numFmtId="0" fontId="1" fillId="0" borderId="0" xfId="0" applyFont="1"/>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0" borderId="6" xfId="0" applyFont="1" applyBorder="1" applyAlignment="1">
      <alignment horizontal="center" vertical="center" wrapText="1"/>
    </xf>
    <xf numFmtId="0" fontId="2" fillId="0" borderId="8" xfId="0" applyFont="1" applyBorder="1"/>
    <xf numFmtId="0" fontId="4" fillId="2" borderId="40" xfId="0" applyFont="1" applyFill="1" applyBorder="1" applyAlignment="1">
      <alignment horizontal="center" vertical="center" wrapText="1"/>
    </xf>
    <xf numFmtId="0" fontId="5" fillId="0" borderId="33" xfId="0" applyFont="1" applyBorder="1" applyAlignment="1">
      <alignment vertical="center" wrapText="1"/>
    </xf>
    <xf numFmtId="0" fontId="5" fillId="0" borderId="9" xfId="0" applyFont="1" applyBorder="1" applyAlignment="1">
      <alignment horizontal="center" vertical="center" wrapText="1"/>
    </xf>
    <xf numFmtId="0" fontId="5" fillId="0" borderId="41"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alignment vertical="center"/>
    </xf>
    <xf numFmtId="0" fontId="2" fillId="0" borderId="4" xfId="0" applyFont="1" applyBorder="1"/>
    <xf numFmtId="0" fontId="2" fillId="0" borderId="5" xfId="0" applyFont="1" applyBorder="1"/>
    <xf numFmtId="0" fontId="2" fillId="0" borderId="5" xfId="0" applyFont="1" applyBorder="1" applyAlignment="1">
      <alignment horizontal="center"/>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5" fillId="0" borderId="18" xfId="0" applyFont="1" applyBorder="1" applyAlignment="1">
      <alignment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9" xfId="0" applyFont="1" applyBorder="1" applyAlignment="1">
      <alignment vertical="center" wrapText="1"/>
    </xf>
    <xf numFmtId="0" fontId="5" fillId="0" borderId="5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4" xfId="0" applyFont="1" applyBorder="1" applyAlignment="1">
      <alignment vertical="center" wrapText="1"/>
    </xf>
    <xf numFmtId="0" fontId="4" fillId="0" borderId="5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54" xfId="0" applyFont="1" applyBorder="1" applyAlignment="1">
      <alignment horizontal="center" vertical="center" wrapText="1"/>
    </xf>
    <xf numFmtId="0" fontId="4" fillId="0" borderId="56" xfId="0" applyFont="1" applyBorder="1" applyAlignment="1">
      <alignment horizontal="left" vertical="center"/>
    </xf>
    <xf numFmtId="0" fontId="4" fillId="0" borderId="5" xfId="0" applyFont="1" applyBorder="1" applyAlignment="1">
      <alignment vertical="center" wrapText="1"/>
    </xf>
    <xf numFmtId="0" fontId="4" fillId="0" borderId="57" xfId="0" applyFont="1" applyBorder="1" applyAlignment="1">
      <alignment horizontal="center" vertical="center" wrapText="1"/>
    </xf>
    <xf numFmtId="0" fontId="4" fillId="0" borderId="24" xfId="0" applyFont="1" applyBorder="1" applyAlignment="1">
      <alignment horizontal="left" vertical="center"/>
    </xf>
    <xf numFmtId="0" fontId="4" fillId="0" borderId="44" xfId="0" applyFont="1" applyBorder="1" applyAlignment="1">
      <alignment vertical="center" wrapText="1"/>
    </xf>
    <xf numFmtId="0" fontId="4" fillId="0" borderId="0" xfId="0" applyFont="1" applyAlignment="1">
      <alignment horizontal="center" vertical="center" wrapText="1"/>
    </xf>
    <xf numFmtId="0" fontId="7" fillId="0" borderId="59" xfId="0" applyFont="1" applyBorder="1" applyAlignment="1">
      <alignment horizontal="center" vertical="center"/>
    </xf>
    <xf numFmtId="0" fontId="16" fillId="0" borderId="7" xfId="0" applyFont="1" applyBorder="1" applyAlignment="1">
      <alignment vertical="center" wrapText="1"/>
    </xf>
    <xf numFmtId="0" fontId="0" fillId="0" borderId="0" xfId="0" applyAlignment="1">
      <alignment horizontal="center"/>
    </xf>
    <xf numFmtId="0" fontId="19" fillId="0" borderId="7" xfId="0" applyFont="1" applyBorder="1" applyAlignment="1">
      <alignment vertical="center" wrapText="1"/>
    </xf>
    <xf numFmtId="0" fontId="14" fillId="0" borderId="20" xfId="0" applyFont="1" applyBorder="1"/>
    <xf numFmtId="0" fontId="15" fillId="0" borderId="20" xfId="0" applyFont="1" applyBorder="1" applyAlignment="1">
      <alignment horizontal="center" vertical="center"/>
    </xf>
    <xf numFmtId="0" fontId="16" fillId="0" borderId="20" xfId="0" applyFont="1" applyBorder="1" applyAlignment="1">
      <alignment horizontal="center"/>
    </xf>
    <xf numFmtId="0" fontId="0" fillId="0" borderId="20" xfId="0" applyBorder="1"/>
    <xf numFmtId="0" fontId="0" fillId="0" borderId="20" xfId="0" applyBorder="1" applyAlignment="1">
      <alignment horizontal="center" vertical="center"/>
    </xf>
    <xf numFmtId="0" fontId="0" fillId="0" borderId="20" xfId="0" applyBorder="1" applyAlignment="1">
      <alignment horizontal="center"/>
    </xf>
    <xf numFmtId="0" fontId="5" fillId="0" borderId="31" xfId="0" applyFont="1" applyBorder="1" applyAlignment="1">
      <alignment vertical="center" wrapText="1"/>
    </xf>
    <xf numFmtId="0" fontId="4" fillId="0" borderId="31" xfId="0" applyFont="1" applyBorder="1" applyAlignment="1">
      <alignment vertical="center" wrapText="1"/>
    </xf>
    <xf numFmtId="0" fontId="4" fillId="0" borderId="31" xfId="0" applyFont="1" applyBorder="1" applyAlignment="1">
      <alignment vertical="center"/>
    </xf>
    <xf numFmtId="0" fontId="5" fillId="4" borderId="43" xfId="0" applyFont="1" applyFill="1" applyBorder="1" applyAlignment="1">
      <alignment vertical="center" wrapText="1"/>
    </xf>
    <xf numFmtId="0" fontId="5" fillId="4" borderId="44" xfId="0" applyFont="1" applyFill="1" applyBorder="1" applyAlignment="1">
      <alignment vertical="center" wrapText="1"/>
    </xf>
    <xf numFmtId="0" fontId="4" fillId="4" borderId="48" xfId="0" applyFont="1" applyFill="1" applyBorder="1" applyAlignment="1">
      <alignment vertical="center"/>
    </xf>
    <xf numFmtId="0" fontId="4" fillId="0" borderId="30" xfId="0" applyFont="1" applyBorder="1" applyAlignment="1">
      <alignment vertical="center"/>
    </xf>
    <xf numFmtId="0" fontId="5" fillId="0" borderId="40" xfId="0" applyFont="1" applyBorder="1" applyAlignment="1">
      <alignment horizontal="center" vertical="center" wrapText="1"/>
    </xf>
    <xf numFmtId="0" fontId="5" fillId="0" borderId="40" xfId="0" applyFont="1" applyBorder="1" applyAlignment="1">
      <alignment vertical="center" wrapText="1"/>
    </xf>
    <xf numFmtId="0" fontId="5" fillId="4" borderId="41" xfId="0" applyFont="1" applyFill="1" applyBorder="1" applyAlignment="1">
      <alignment vertical="center" wrapText="1"/>
    </xf>
    <xf numFmtId="0" fontId="9" fillId="4" borderId="43" xfId="0" applyFont="1" applyFill="1" applyBorder="1" applyAlignment="1">
      <alignment vertical="center" wrapText="1"/>
    </xf>
    <xf numFmtId="0" fontId="9" fillId="4" borderId="44" xfId="0" applyFont="1" applyFill="1" applyBorder="1" applyAlignment="1">
      <alignment vertical="center" wrapText="1"/>
    </xf>
    <xf numFmtId="0" fontId="10" fillId="7" borderId="41" xfId="0" applyFont="1" applyFill="1" applyBorder="1" applyAlignment="1">
      <alignment vertical="center"/>
    </xf>
    <xf numFmtId="0" fontId="10" fillId="7" borderId="41" xfId="0" applyFont="1" applyFill="1" applyBorder="1" applyAlignment="1">
      <alignment horizontal="center" vertical="center"/>
    </xf>
    <xf numFmtId="0" fontId="5" fillId="0" borderId="30" xfId="0" applyFont="1" applyBorder="1" applyAlignment="1">
      <alignment horizontal="center" vertical="center" wrapText="1"/>
    </xf>
    <xf numFmtId="0" fontId="6" fillId="0" borderId="32" xfId="0" applyFont="1" applyBorder="1" applyAlignment="1">
      <alignment horizontal="left" vertical="center" wrapText="1"/>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0" borderId="31" xfId="0" applyFont="1" applyBorder="1" applyAlignment="1">
      <alignment horizontal="right" vertical="center" wrapText="1"/>
    </xf>
    <xf numFmtId="0" fontId="4" fillId="2" borderId="43" xfId="0" applyFont="1" applyFill="1" applyBorder="1" applyAlignment="1">
      <alignment vertical="center" wrapText="1"/>
    </xf>
    <xf numFmtId="0" fontId="4" fillId="2" borderId="58" xfId="0" applyFont="1" applyFill="1" applyBorder="1" applyAlignment="1">
      <alignment horizontal="right" vertical="center" wrapText="1"/>
    </xf>
    <xf numFmtId="0" fontId="4" fillId="2" borderId="56" xfId="0" applyFont="1" applyFill="1" applyBorder="1" applyAlignment="1">
      <alignment horizontal="left" vertical="center"/>
    </xf>
    <xf numFmtId="0" fontId="4" fillId="0" borderId="40" xfId="0" applyFont="1" applyBorder="1" applyAlignment="1">
      <alignment horizontal="center" vertical="center" wrapText="1"/>
    </xf>
    <xf numFmtId="0" fontId="4" fillId="0" borderId="30" xfId="0" applyFont="1" applyBorder="1" applyAlignment="1">
      <alignment vertical="center" wrapText="1"/>
    </xf>
    <xf numFmtId="0" fontId="5" fillId="0" borderId="19"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horizontal="left" vertical="center"/>
    </xf>
    <xf numFmtId="0" fontId="2" fillId="0" borderId="21" xfId="0" applyFont="1" applyBorder="1" applyAlignment="1">
      <alignment horizontal="center"/>
    </xf>
    <xf numFmtId="0" fontId="2" fillId="0" borderId="39" xfId="0" applyFont="1" applyBorder="1" applyAlignment="1">
      <alignment horizontal="center"/>
    </xf>
    <xf numFmtId="0" fontId="4" fillId="4" borderId="56" xfId="0" applyFont="1" applyFill="1" applyBorder="1" applyAlignment="1">
      <alignment horizontal="center" vertical="center" wrapText="1"/>
    </xf>
    <xf numFmtId="0" fontId="5" fillId="0" borderId="45" xfId="0" applyFont="1" applyBorder="1" applyAlignment="1">
      <alignment vertical="center" wrapText="1"/>
    </xf>
    <xf numFmtId="0" fontId="4" fillId="0" borderId="45" xfId="0" applyFont="1" applyBorder="1" applyAlignment="1">
      <alignment horizontal="center" vertical="center" wrapText="1"/>
    </xf>
    <xf numFmtId="0" fontId="4" fillId="0" borderId="39" xfId="0" applyFont="1" applyBorder="1" applyAlignment="1">
      <alignment vertical="center" wrapText="1"/>
    </xf>
    <xf numFmtId="0" fontId="4" fillId="0" borderId="28" xfId="0" applyFont="1" applyBorder="1" applyAlignment="1">
      <alignment vertical="center" wrapText="1"/>
    </xf>
    <xf numFmtId="0" fontId="3" fillId="0" borderId="38" xfId="0" applyFont="1" applyBorder="1"/>
    <xf numFmtId="0" fontId="3" fillId="0" borderId="4" xfId="0" applyFont="1" applyBorder="1"/>
    <xf numFmtId="0" fontId="3" fillId="0" borderId="5" xfId="0" applyFont="1" applyBorder="1"/>
    <xf numFmtId="0" fontId="14" fillId="0" borderId="10" xfId="0" applyFont="1" applyBorder="1"/>
    <xf numFmtId="0" fontId="26" fillId="0" borderId="11" xfId="0" applyFont="1" applyBorder="1" applyAlignment="1">
      <alignment horizontal="right"/>
    </xf>
    <xf numFmtId="0" fontId="26" fillId="0" borderId="11" xfId="0" applyFont="1" applyBorder="1" applyAlignment="1">
      <alignment horizontal="right" vertical="center"/>
    </xf>
    <xf numFmtId="0" fontId="26" fillId="0" borderId="11" xfId="0" applyFont="1" applyBorder="1" applyAlignment="1">
      <alignment horizontal="right" vertical="center" wrapText="1"/>
    </xf>
    <xf numFmtId="0" fontId="26" fillId="0" borderId="62" xfId="0" applyFont="1" applyBorder="1" applyAlignment="1">
      <alignment horizontal="right" vertical="center"/>
    </xf>
    <xf numFmtId="0" fontId="30" fillId="0" borderId="70" xfId="0" applyFont="1" applyBorder="1"/>
    <xf numFmtId="0" fontId="13" fillId="0" borderId="20" xfId="0" applyFont="1" applyBorder="1" applyAlignment="1">
      <alignment vertical="center"/>
    </xf>
    <xf numFmtId="0" fontId="15" fillId="0" borderId="20" xfId="0" applyFont="1" applyBorder="1" applyAlignment="1">
      <alignment vertical="center"/>
    </xf>
    <xf numFmtId="0" fontId="15" fillId="2" borderId="81" xfId="0" applyFont="1" applyFill="1" applyBorder="1" applyAlignment="1">
      <alignment vertical="center" wrapText="1"/>
    </xf>
    <xf numFmtId="0" fontId="23" fillId="2" borderId="82" xfId="0" applyFont="1" applyFill="1" applyBorder="1" applyAlignment="1">
      <alignment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xf>
    <xf numFmtId="0" fontId="16" fillId="0" borderId="84" xfId="0" applyFont="1" applyBorder="1" applyAlignment="1">
      <alignment horizontal="center" vertical="center" wrapText="1"/>
    </xf>
    <xf numFmtId="0" fontId="15" fillId="0" borderId="86" xfId="0" applyFont="1" applyBorder="1" applyAlignment="1">
      <alignment vertical="center"/>
    </xf>
    <xf numFmtId="0" fontId="15" fillId="2" borderId="85" xfId="0" applyFont="1" applyFill="1" applyBorder="1" applyAlignment="1">
      <alignment horizontal="center"/>
    </xf>
    <xf numFmtId="0" fontId="15" fillId="0" borderId="87" xfId="0" applyFont="1" applyBorder="1" applyAlignment="1">
      <alignment vertical="center"/>
    </xf>
    <xf numFmtId="0" fontId="14" fillId="0" borderId="88" xfId="0" applyFont="1" applyBorder="1"/>
    <xf numFmtId="0" fontId="14" fillId="0" borderId="89" xfId="0" applyFont="1" applyBorder="1"/>
    <xf numFmtId="0" fontId="16" fillId="0" borderId="90" xfId="0" applyFont="1" applyBorder="1" applyAlignment="1">
      <alignment horizontal="center"/>
    </xf>
    <xf numFmtId="0" fontId="15" fillId="2" borderId="82" xfId="0" applyFont="1" applyFill="1" applyBorder="1" applyAlignment="1">
      <alignment vertical="center" wrapText="1"/>
    </xf>
    <xf numFmtId="0" fontId="15" fillId="2" borderId="91" xfId="0" applyFont="1" applyFill="1" applyBorder="1" applyAlignment="1">
      <alignment horizontal="center" vertical="center" wrapText="1"/>
    </xf>
    <xf numFmtId="0" fontId="15" fillId="2" borderId="92" xfId="0" applyFont="1" applyFill="1" applyBorder="1" applyAlignment="1">
      <alignment horizontal="center" vertical="center"/>
    </xf>
    <xf numFmtId="0" fontId="16" fillId="0" borderId="93" xfId="0" applyFont="1" applyBorder="1" applyAlignment="1">
      <alignment horizontal="center" vertical="center" wrapText="1"/>
    </xf>
    <xf numFmtId="0" fontId="16" fillId="0" borderId="95" xfId="0" applyFont="1" applyBorder="1" applyAlignment="1">
      <alignment horizontal="center" vertical="center" wrapText="1"/>
    </xf>
    <xf numFmtId="0" fontId="15" fillId="0" borderId="86" xfId="0" applyFont="1" applyBorder="1" applyAlignment="1">
      <alignment vertical="center" wrapText="1"/>
    </xf>
    <xf numFmtId="0" fontId="15" fillId="0" borderId="87" xfId="0" applyFont="1" applyBorder="1" applyAlignment="1">
      <alignment vertical="center" wrapText="1"/>
    </xf>
    <xf numFmtId="0" fontId="23" fillId="9" borderId="82" xfId="0" applyFont="1" applyFill="1" applyBorder="1" applyAlignment="1">
      <alignment vertical="center" wrapText="1"/>
    </xf>
    <xf numFmtId="0" fontId="26" fillId="0" borderId="89" xfId="0" applyFont="1" applyBorder="1" applyAlignment="1">
      <alignment horizontal="right"/>
    </xf>
    <xf numFmtId="0" fontId="25" fillId="0" borderId="31" xfId="0" applyFont="1" applyBorder="1" applyAlignment="1">
      <alignment horizontal="center" vertical="center"/>
    </xf>
    <xf numFmtId="0" fontId="4" fillId="2" borderId="8" xfId="0" applyFont="1" applyFill="1" applyBorder="1" applyAlignment="1">
      <alignment horizontal="center" vertical="center"/>
    </xf>
    <xf numFmtId="0" fontId="15" fillId="2" borderId="101" xfId="0" applyFont="1" applyFill="1" applyBorder="1" applyAlignment="1">
      <alignment horizontal="center"/>
    </xf>
    <xf numFmtId="0" fontId="16" fillId="0" borderId="103" xfId="0" applyFont="1" applyBorder="1" applyAlignment="1">
      <alignment horizontal="center"/>
    </xf>
    <xf numFmtId="0" fontId="6" fillId="0" borderId="9" xfId="0" applyFont="1" applyBorder="1" applyAlignment="1">
      <alignment vertical="center"/>
    </xf>
    <xf numFmtId="0" fontId="1" fillId="0" borderId="36" xfId="0" applyFont="1" applyBorder="1" applyAlignment="1">
      <alignment vertical="center"/>
    </xf>
    <xf numFmtId="0" fontId="3" fillId="0" borderId="19" xfId="0" applyFont="1" applyBorder="1"/>
    <xf numFmtId="0" fontId="3" fillId="0" borderId="21" xfId="0" applyFont="1" applyBorder="1"/>
    <xf numFmtId="0" fontId="4" fillId="0" borderId="19" xfId="0" applyFont="1" applyBorder="1" applyAlignment="1">
      <alignment vertical="center"/>
    </xf>
    <xf numFmtId="0" fontId="1" fillId="0" borderId="20" xfId="0" applyFont="1" applyBorder="1" applyAlignment="1">
      <alignment vertical="center"/>
    </xf>
    <xf numFmtId="0" fontId="3" fillId="0" borderId="20" xfId="0" applyFont="1" applyBorder="1"/>
    <xf numFmtId="0" fontId="4" fillId="0" borderId="20" xfId="0" applyFont="1" applyBorder="1" applyAlignment="1">
      <alignment vertical="center"/>
    </xf>
    <xf numFmtId="0" fontId="7" fillId="0" borderId="19" xfId="0" applyFont="1" applyBorder="1"/>
    <xf numFmtId="0" fontId="7" fillId="0" borderId="20" xfId="0" applyFont="1" applyBorder="1"/>
    <xf numFmtId="0" fontId="7" fillId="0" borderId="104" xfId="0" applyFont="1" applyBorder="1" applyAlignment="1">
      <alignment horizontal="right"/>
    </xf>
    <xf numFmtId="0" fontId="4" fillId="4" borderId="105" xfId="0" applyFont="1" applyFill="1" applyBorder="1" applyAlignment="1">
      <alignment vertical="center"/>
    </xf>
    <xf numFmtId="0" fontId="4" fillId="4" borderId="106" xfId="0" applyFont="1" applyFill="1" applyBorder="1" applyAlignment="1">
      <alignment vertical="center"/>
    </xf>
    <xf numFmtId="0" fontId="4" fillId="4" borderId="107" xfId="0" applyFont="1" applyFill="1" applyBorder="1" applyAlignment="1">
      <alignment vertical="center"/>
    </xf>
    <xf numFmtId="0" fontId="4" fillId="0" borderId="93" xfId="0" applyFont="1" applyBorder="1" applyAlignment="1">
      <alignment vertical="center"/>
    </xf>
    <xf numFmtId="0" fontId="4" fillId="0" borderId="85" xfId="0" applyFont="1" applyBorder="1" applyAlignment="1">
      <alignment vertical="center" wrapText="1"/>
    </xf>
    <xf numFmtId="0" fontId="5" fillId="0" borderId="84" xfId="0" applyFont="1" applyBorder="1" applyAlignment="1">
      <alignment horizontal="center" vertical="center" wrapText="1"/>
    </xf>
    <xf numFmtId="0" fontId="5" fillId="0" borderId="95" xfId="0" applyFont="1" applyBorder="1" applyAlignment="1">
      <alignment horizontal="center" vertical="center" wrapText="1"/>
    </xf>
    <xf numFmtId="0" fontId="5" fillId="6" borderId="84" xfId="0" applyFont="1" applyFill="1" applyBorder="1" applyAlignment="1">
      <alignment horizontal="center" vertical="center" wrapText="1"/>
    </xf>
    <xf numFmtId="0" fontId="5" fillId="4" borderId="96" xfId="0" applyFont="1" applyFill="1" applyBorder="1" applyAlignment="1">
      <alignment vertical="center" wrapText="1"/>
    </xf>
    <xf numFmtId="0" fontId="5" fillId="4" borderId="97" xfId="0" applyFont="1" applyFill="1" applyBorder="1" applyAlignment="1">
      <alignment vertical="center" wrapText="1"/>
    </xf>
    <xf numFmtId="0" fontId="5" fillId="4" borderId="109" xfId="0" applyFont="1" applyFill="1" applyBorder="1" applyAlignment="1">
      <alignment vertical="center" wrapText="1"/>
    </xf>
    <xf numFmtId="0" fontId="2" fillId="0" borderId="0" xfId="0" applyFont="1"/>
    <xf numFmtId="0" fontId="1" fillId="0" borderId="19" xfId="0" applyFont="1" applyBorder="1" applyAlignment="1">
      <alignment vertical="center"/>
    </xf>
    <xf numFmtId="0" fontId="5" fillId="10" borderId="8" xfId="0" applyFont="1" applyFill="1" applyBorder="1" applyAlignment="1">
      <alignment horizontal="center" vertical="center" wrapText="1"/>
    </xf>
    <xf numFmtId="0" fontId="10" fillId="7" borderId="31" xfId="0" applyFont="1" applyFill="1" applyBorder="1" applyAlignment="1">
      <alignment horizontal="left" vertical="top"/>
    </xf>
    <xf numFmtId="0" fontId="1" fillId="0" borderId="19" xfId="0" applyFont="1" applyBorder="1"/>
    <xf numFmtId="0" fontId="3" fillId="0" borderId="10" xfId="0" applyFont="1" applyBorder="1"/>
    <xf numFmtId="0" fontId="4" fillId="0" borderId="33" xfId="0" applyFont="1" applyBorder="1" applyAlignment="1">
      <alignment vertical="center"/>
    </xf>
    <xf numFmtId="0" fontId="27" fillId="0" borderId="11" xfId="0" applyFont="1" applyBorder="1" applyAlignment="1">
      <alignment horizontal="right"/>
    </xf>
    <xf numFmtId="0" fontId="27" fillId="0" borderId="11" xfId="0" applyFont="1" applyBorder="1" applyAlignment="1">
      <alignment horizontal="right" vertical="center"/>
    </xf>
    <xf numFmtId="0" fontId="4" fillId="0" borderId="22" xfId="0" applyFont="1" applyBorder="1" applyAlignment="1">
      <alignment vertical="center"/>
    </xf>
    <xf numFmtId="0" fontId="3" fillId="0" borderId="12" xfId="0" applyFont="1" applyBorder="1"/>
    <xf numFmtId="0" fontId="4" fillId="0" borderId="4" xfId="0" applyFont="1" applyBorder="1" applyAlignment="1">
      <alignment vertical="center"/>
    </xf>
    <xf numFmtId="0" fontId="3" fillId="0" borderId="35" xfId="0" applyFont="1" applyBorder="1"/>
    <xf numFmtId="0" fontId="3" fillId="0" borderId="32" xfId="0" applyFont="1" applyBorder="1"/>
    <xf numFmtId="0" fontId="4" fillId="0" borderId="34" xfId="0" applyFont="1" applyBorder="1" applyAlignment="1">
      <alignment vertical="center"/>
    </xf>
    <xf numFmtId="0" fontId="5" fillId="0" borderId="41" xfId="0" applyFont="1" applyBorder="1" applyAlignment="1">
      <alignment horizontal="center" vertical="center" wrapText="1"/>
    </xf>
    <xf numFmtId="0" fontId="5" fillId="0" borderId="84" xfId="0" applyFont="1" applyBorder="1" applyAlignment="1">
      <alignment vertical="center" wrapText="1"/>
    </xf>
    <xf numFmtId="0" fontId="5" fillId="0" borderId="116" xfId="0" applyFont="1" applyBorder="1" applyAlignment="1">
      <alignment vertical="center" wrapText="1"/>
    </xf>
    <xf numFmtId="0" fontId="5" fillId="0" borderId="97" xfId="0" applyFont="1" applyBorder="1" applyAlignment="1">
      <alignment horizontal="center" vertical="center" wrapText="1"/>
    </xf>
    <xf numFmtId="0" fontId="4" fillId="0" borderId="20" xfId="0" applyFont="1" applyBorder="1" applyAlignment="1">
      <alignment vertical="center" wrapText="1"/>
    </xf>
    <xf numFmtId="0" fontId="4" fillId="0" borderId="81"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3" fillId="0" borderId="88" xfId="0" applyFont="1" applyBorder="1"/>
    <xf numFmtId="0" fontId="4" fillId="0" borderId="120" xfId="0" applyFont="1" applyBorder="1" applyAlignment="1">
      <alignment vertical="center" wrapText="1"/>
    </xf>
    <xf numFmtId="0" fontId="4" fillId="0" borderId="121" xfId="0" applyFont="1" applyBorder="1" applyAlignment="1">
      <alignment vertic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2" fillId="10" borderId="2" xfId="0" applyFont="1" applyFill="1" applyBorder="1"/>
    <xf numFmtId="0" fontId="2" fillId="10" borderId="2" xfId="0" applyFont="1" applyFill="1" applyBorder="1" applyAlignment="1">
      <alignment horizontal="left" wrapText="1"/>
    </xf>
    <xf numFmtId="0" fontId="2" fillId="10" borderId="2" xfId="0" applyFont="1" applyFill="1" applyBorder="1" applyAlignment="1">
      <alignment horizontal="left" vertical="top" wrapText="1"/>
    </xf>
    <xf numFmtId="0" fontId="2" fillId="10" borderId="2" xfId="0" applyFont="1" applyFill="1" applyBorder="1" applyAlignment="1">
      <alignment vertical="center" wrapText="1"/>
    </xf>
    <xf numFmtId="0" fontId="2" fillId="10" borderId="2" xfId="0" applyFont="1" applyFill="1" applyBorder="1" applyAlignment="1">
      <alignment wrapText="1"/>
    </xf>
    <xf numFmtId="0" fontId="2" fillId="10" borderId="2" xfId="0" applyFont="1" applyFill="1" applyBorder="1" applyAlignment="1">
      <alignment horizontal="center" vertical="center" wrapText="1"/>
    </xf>
    <xf numFmtId="0" fontId="2" fillId="10" borderId="3" xfId="0" applyFont="1" applyFill="1" applyBorder="1" applyAlignment="1">
      <alignment wrapText="1"/>
    </xf>
    <xf numFmtId="0" fontId="4" fillId="10" borderId="2" xfId="0" applyFont="1" applyFill="1" applyBorder="1" applyAlignment="1">
      <alignment vertical="center" wrapText="1"/>
    </xf>
    <xf numFmtId="0" fontId="5" fillId="10" borderId="2" xfId="0" applyFont="1" applyFill="1" applyBorder="1" applyAlignment="1">
      <alignment vertical="center" wrapText="1"/>
    </xf>
    <xf numFmtId="0" fontId="5" fillId="10" borderId="2" xfId="0" applyFont="1" applyFill="1" applyBorder="1" applyAlignment="1">
      <alignment wrapText="1"/>
    </xf>
    <xf numFmtId="0" fontId="34" fillId="0" borderId="20" xfId="0" applyFont="1" applyBorder="1"/>
    <xf numFmtId="0" fontId="16" fillId="0" borderId="85" xfId="0" applyFont="1" applyBorder="1" applyAlignment="1">
      <alignment horizontal="center" vertical="center"/>
    </xf>
    <xf numFmtId="0" fontId="15" fillId="2" borderId="85" xfId="0" applyFont="1" applyFill="1" applyBorder="1" applyAlignment="1">
      <alignment horizontal="center" vertical="center"/>
    </xf>
    <xf numFmtId="0" fontId="16" fillId="0" borderId="94" xfId="0" applyFont="1" applyBorder="1" applyAlignment="1">
      <alignment horizontal="center" vertical="center"/>
    </xf>
    <xf numFmtId="0" fontId="16" fillId="0" borderId="0" xfId="0" applyFont="1" applyAlignment="1">
      <alignment horizontal="center"/>
    </xf>
    <xf numFmtId="0" fontId="5" fillId="0" borderId="20" xfId="0" applyFont="1" applyBorder="1" applyAlignment="1">
      <alignment horizontal="right" vertical="center" wrapText="1"/>
    </xf>
    <xf numFmtId="0" fontId="4" fillId="0" borderId="65" xfId="0" applyFont="1" applyBorder="1" applyAlignment="1">
      <alignment horizontal="left"/>
    </xf>
    <xf numFmtId="0" fontId="4" fillId="8" borderId="69" xfId="0" applyFont="1" applyFill="1" applyBorder="1"/>
    <xf numFmtId="0" fontId="5" fillId="0" borderId="73" xfId="0" applyFont="1" applyBorder="1"/>
    <xf numFmtId="0" fontId="5" fillId="0" borderId="76" xfId="0" applyFont="1" applyBorder="1"/>
    <xf numFmtId="0" fontId="4" fillId="0" borderId="80" xfId="0" applyFont="1" applyBorder="1" applyAlignment="1">
      <alignment vertical="center"/>
    </xf>
    <xf numFmtId="0" fontId="16" fillId="0" borderId="0" xfId="0" applyFont="1"/>
    <xf numFmtId="0" fontId="16" fillId="0" borderId="101" xfId="0" applyFont="1" applyBorder="1" applyAlignment="1">
      <alignment horizontal="center" vertical="center"/>
    </xf>
    <xf numFmtId="0" fontId="13" fillId="10" borderId="20" xfId="0" applyFont="1" applyFill="1" applyBorder="1" applyAlignment="1">
      <alignment vertical="center"/>
    </xf>
    <xf numFmtId="0" fontId="14" fillId="10" borderId="20" xfId="0" applyFont="1" applyFill="1" applyBorder="1"/>
    <xf numFmtId="0" fontId="0" fillId="10" borderId="20" xfId="0" applyFill="1" applyBorder="1"/>
    <xf numFmtId="0" fontId="15" fillId="10" borderId="20" xfId="0" applyFont="1" applyFill="1" applyBorder="1" applyAlignment="1">
      <alignment vertical="center"/>
    </xf>
    <xf numFmtId="0" fontId="0" fillId="10" borderId="20" xfId="0" applyFill="1" applyBorder="1" applyAlignment="1">
      <alignment horizontal="center"/>
    </xf>
    <xf numFmtId="0" fontId="15" fillId="11" borderId="81" xfId="0" applyFont="1" applyFill="1" applyBorder="1" applyAlignment="1">
      <alignment vertical="center" wrapText="1"/>
    </xf>
    <xf numFmtId="0" fontId="23" fillId="12" borderId="82" xfId="0" applyFont="1" applyFill="1" applyBorder="1" applyAlignment="1">
      <alignment vertical="center" wrapText="1"/>
    </xf>
    <xf numFmtId="0" fontId="15" fillId="11" borderId="82" xfId="0" applyFont="1" applyFill="1" applyBorder="1" applyAlignment="1">
      <alignment horizontal="center" vertical="center" wrapText="1"/>
    </xf>
    <xf numFmtId="0" fontId="16" fillId="10" borderId="84" xfId="0" applyFont="1" applyFill="1" applyBorder="1" applyAlignment="1">
      <alignment horizontal="center" vertical="center" wrapText="1"/>
    </xf>
    <xf numFmtId="0" fontId="16" fillId="10" borderId="7" xfId="0" applyFont="1" applyFill="1" applyBorder="1" applyAlignment="1">
      <alignment vertical="center" wrapText="1"/>
    </xf>
    <xf numFmtId="0" fontId="16" fillId="10" borderId="8" xfId="0" applyFont="1" applyFill="1" applyBorder="1" applyAlignment="1">
      <alignment horizontal="center" vertical="center" wrapText="1"/>
    </xf>
    <xf numFmtId="0" fontId="17" fillId="10" borderId="8" xfId="0" applyFont="1" applyFill="1" applyBorder="1" applyAlignment="1">
      <alignment horizontal="left" vertical="top" wrapText="1"/>
    </xf>
    <xf numFmtId="0" fontId="15" fillId="10" borderId="86" xfId="0" applyFont="1" applyFill="1" applyBorder="1" applyAlignment="1">
      <alignment vertical="center"/>
    </xf>
    <xf numFmtId="0" fontId="14" fillId="10" borderId="10" xfId="0" applyFont="1" applyFill="1" applyBorder="1"/>
    <xf numFmtId="0" fontId="26" fillId="10" borderId="11" xfId="0" applyFont="1" applyFill="1" applyBorder="1" applyAlignment="1">
      <alignment horizontal="right"/>
    </xf>
    <xf numFmtId="0" fontId="15" fillId="10" borderId="87" xfId="0" applyFont="1" applyFill="1" applyBorder="1" applyAlignment="1">
      <alignment vertical="center"/>
    </xf>
    <xf numFmtId="0" fontId="14" fillId="10" borderId="88" xfId="0" applyFont="1" applyFill="1" applyBorder="1"/>
    <xf numFmtId="0" fontId="26" fillId="10" borderId="89" xfId="0" applyFont="1" applyFill="1" applyBorder="1" applyAlignment="1">
      <alignment horizontal="right"/>
    </xf>
    <xf numFmtId="0" fontId="0" fillId="10" borderId="20" xfId="0" applyFill="1" applyBorder="1" applyAlignment="1">
      <alignment horizontal="center" vertical="center"/>
    </xf>
    <xf numFmtId="0" fontId="15" fillId="11" borderId="82" xfId="0" applyFont="1" applyFill="1" applyBorder="1" applyAlignment="1">
      <alignment vertical="center" wrapText="1"/>
    </xf>
    <xf numFmtId="0" fontId="19" fillId="10" borderId="7" xfId="0" applyFont="1" applyFill="1" applyBorder="1" applyAlignment="1">
      <alignment vertical="center" wrapText="1"/>
    </xf>
    <xf numFmtId="0" fontId="14" fillId="10" borderId="89" xfId="0" applyFont="1" applyFill="1" applyBorder="1"/>
    <xf numFmtId="0" fontId="16" fillId="10" borderId="8" xfId="0" applyFont="1" applyFill="1" applyBorder="1" applyAlignment="1">
      <alignment horizontal="left" vertical="top" wrapText="1"/>
    </xf>
    <xf numFmtId="0" fontId="15" fillId="10" borderId="86" xfId="0" applyFont="1" applyFill="1" applyBorder="1" applyAlignment="1">
      <alignment vertical="center" wrapText="1"/>
    </xf>
    <xf numFmtId="0" fontId="15" fillId="10" borderId="87" xfId="0" applyFont="1" applyFill="1" applyBorder="1" applyAlignment="1">
      <alignment vertical="center" wrapText="1"/>
    </xf>
    <xf numFmtId="0" fontId="26" fillId="10" borderId="11" xfId="0" applyFont="1" applyFill="1" applyBorder="1" applyAlignment="1">
      <alignment horizontal="right" vertical="center"/>
    </xf>
    <xf numFmtId="0" fontId="15" fillId="11" borderId="99" xfId="0" applyFont="1" applyFill="1" applyBorder="1" applyAlignment="1">
      <alignment vertical="center" wrapText="1"/>
    </xf>
    <xf numFmtId="0" fontId="15" fillId="11" borderId="100" xfId="0" applyFont="1" applyFill="1" applyBorder="1" applyAlignment="1">
      <alignment vertical="center" wrapText="1"/>
    </xf>
    <xf numFmtId="0" fontId="15" fillId="11" borderId="100" xfId="0" applyFont="1" applyFill="1" applyBorder="1" applyAlignment="1">
      <alignment horizontal="center" vertical="center" wrapText="1"/>
    </xf>
    <xf numFmtId="0" fontId="16" fillId="10" borderId="74" xfId="0" applyFont="1" applyFill="1" applyBorder="1" applyAlignment="1">
      <alignment horizontal="center" vertical="center" wrapText="1"/>
    </xf>
    <xf numFmtId="0" fontId="16" fillId="10" borderId="60" xfId="0" applyFont="1" applyFill="1" applyBorder="1" applyAlignment="1">
      <alignment vertical="center" wrapText="1"/>
    </xf>
    <xf numFmtId="0" fontId="16" fillId="10" borderId="60" xfId="0" applyFont="1" applyFill="1" applyBorder="1" applyAlignment="1">
      <alignment horizontal="center" vertical="center" wrapText="1"/>
    </xf>
    <xf numFmtId="0" fontId="16" fillId="10" borderId="60" xfId="0" applyFont="1" applyFill="1" applyBorder="1" applyAlignment="1">
      <alignment horizontal="left" vertical="top" wrapText="1"/>
    </xf>
    <xf numFmtId="0" fontId="19" fillId="10" borderId="60" xfId="0" applyFont="1" applyFill="1" applyBorder="1" applyAlignment="1">
      <alignment vertical="center" wrapText="1"/>
    </xf>
    <xf numFmtId="0" fontId="15" fillId="10" borderId="74" xfId="0" applyFont="1" applyFill="1" applyBorder="1" applyAlignment="1">
      <alignment vertical="center"/>
    </xf>
    <xf numFmtId="0" fontId="14" fillId="10" borderId="60" xfId="0" applyFont="1" applyFill="1" applyBorder="1"/>
    <xf numFmtId="0" fontId="26" fillId="10" borderId="60" xfId="0" applyFont="1" applyFill="1" applyBorder="1" applyAlignment="1">
      <alignment horizontal="right" vertical="center"/>
    </xf>
    <xf numFmtId="0" fontId="15" fillId="10" borderId="77" xfId="0" applyFont="1" applyFill="1" applyBorder="1" applyAlignment="1">
      <alignment vertical="center"/>
    </xf>
    <xf numFmtId="0" fontId="14" fillId="10" borderId="102" xfId="0" applyFont="1" applyFill="1" applyBorder="1"/>
    <xf numFmtId="0" fontId="15" fillId="11" borderId="98" xfId="0" applyFont="1" applyFill="1" applyBorder="1" applyAlignment="1">
      <alignment horizontal="center" vertical="center" wrapText="1"/>
    </xf>
    <xf numFmtId="0" fontId="16" fillId="10" borderId="93" xfId="0" applyFont="1" applyFill="1" applyBorder="1" applyAlignment="1">
      <alignment horizontal="center" vertical="center" wrapText="1"/>
    </xf>
    <xf numFmtId="0" fontId="16" fillId="10" borderId="31" xfId="0" applyFont="1" applyFill="1" applyBorder="1" applyAlignment="1">
      <alignment horizontal="center" vertical="center" wrapText="1"/>
    </xf>
    <xf numFmtId="0" fontId="16" fillId="10" borderId="30" xfId="0" applyFont="1" applyFill="1" applyBorder="1" applyAlignment="1">
      <alignment vertical="top" wrapText="1"/>
    </xf>
    <xf numFmtId="0" fontId="16" fillId="10" borderId="30" xfId="0" applyFont="1" applyFill="1" applyBorder="1" applyAlignment="1">
      <alignment horizontal="left" vertical="top" wrapText="1"/>
    </xf>
    <xf numFmtId="0" fontId="15" fillId="10" borderId="20" xfId="0" applyFont="1" applyFill="1" applyBorder="1" applyAlignment="1">
      <alignment horizontal="center" vertical="center"/>
    </xf>
    <xf numFmtId="0" fontId="16" fillId="10" borderId="7" xfId="0" applyFont="1" applyFill="1" applyBorder="1" applyAlignment="1">
      <alignment wrapText="1"/>
    </xf>
    <xf numFmtId="0" fontId="0" fillId="10" borderId="0" xfId="0" applyFill="1"/>
    <xf numFmtId="0" fontId="0" fillId="10" borderId="0" xfId="0" applyFill="1" applyAlignment="1">
      <alignment horizontal="center"/>
    </xf>
    <xf numFmtId="0" fontId="27" fillId="10" borderId="20" xfId="0" applyFont="1" applyFill="1" applyBorder="1"/>
    <xf numFmtId="0" fontId="28" fillId="10" borderId="62" xfId="0" applyFont="1" applyFill="1" applyBorder="1" applyAlignment="1">
      <alignment horizontal="right" vertical="center"/>
    </xf>
    <xf numFmtId="0" fontId="29" fillId="10" borderId="63" xfId="0" applyFont="1" applyFill="1" applyBorder="1" applyAlignment="1">
      <alignment vertical="center"/>
    </xf>
    <xf numFmtId="0" fontId="29" fillId="10" borderId="65" xfId="0" applyFont="1" applyFill="1" applyBorder="1"/>
    <xf numFmtId="0" fontId="29" fillId="10" borderId="67" xfId="0" applyFont="1" applyFill="1" applyBorder="1"/>
    <xf numFmtId="0" fontId="29" fillId="10" borderId="69" xfId="0" applyFont="1" applyFill="1" applyBorder="1"/>
    <xf numFmtId="0" fontId="31" fillId="10" borderId="70" xfId="0" applyFont="1" applyFill="1" applyBorder="1"/>
    <xf numFmtId="0" fontId="32" fillId="10" borderId="71" xfId="0" applyFont="1" applyFill="1" applyBorder="1"/>
    <xf numFmtId="0" fontId="32" fillId="10" borderId="73" xfId="0" applyFont="1" applyFill="1" applyBorder="1"/>
    <xf numFmtId="0" fontId="32" fillId="10" borderId="74" xfId="0" applyFont="1" applyFill="1" applyBorder="1" applyAlignment="1">
      <alignment horizontal="right"/>
    </xf>
    <xf numFmtId="0" fontId="32" fillId="10" borderId="61" xfId="0" applyFont="1" applyFill="1" applyBorder="1"/>
    <xf numFmtId="0" fontId="32" fillId="10" borderId="76" xfId="0" applyFont="1" applyFill="1" applyBorder="1"/>
    <xf numFmtId="0" fontId="29" fillId="10" borderId="77" xfId="0" applyFont="1" applyFill="1" applyBorder="1" applyAlignment="1">
      <alignment horizontal="right" vertical="center"/>
    </xf>
    <xf numFmtId="0" fontId="29" fillId="10" borderId="78" xfId="0" applyFont="1" applyFill="1" applyBorder="1" applyAlignment="1">
      <alignment horizontal="left" vertical="center"/>
    </xf>
    <xf numFmtId="0" fontId="29" fillId="10" borderId="80" xfId="0" applyFont="1" applyFill="1" applyBorder="1" applyAlignment="1">
      <alignment vertical="center"/>
    </xf>
    <xf numFmtId="0" fontId="16" fillId="0" borderId="8" xfId="0" applyFont="1" applyBorder="1" applyAlignment="1" applyProtection="1">
      <alignment horizontal="center" vertical="center" wrapText="1"/>
      <protection locked="0"/>
    </xf>
    <xf numFmtId="0" fontId="16" fillId="0" borderId="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31" xfId="0" applyFont="1" applyBorder="1" applyAlignment="1" applyProtection="1">
      <alignment horizontal="center" vertical="center" wrapText="1"/>
      <protection locked="0"/>
    </xf>
    <xf numFmtId="0" fontId="16" fillId="0" borderId="3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 fillId="10" borderId="20" xfId="0" applyFont="1" applyFill="1" applyBorder="1" applyAlignment="1">
      <alignment vertical="center"/>
    </xf>
    <xf numFmtId="0" fontId="3" fillId="10" borderId="20" xfId="0" applyFont="1" applyFill="1" applyBorder="1"/>
    <xf numFmtId="0" fontId="4" fillId="10" borderId="20" xfId="0" applyFont="1" applyFill="1" applyBorder="1" applyAlignment="1">
      <alignment vertical="center"/>
    </xf>
    <xf numFmtId="0" fontId="3" fillId="10" borderId="5" xfId="0" applyFont="1" applyFill="1" applyBorder="1"/>
    <xf numFmtId="0" fontId="7" fillId="10" borderId="4" xfId="0" applyFont="1" applyFill="1" applyBorder="1"/>
    <xf numFmtId="0" fontId="7" fillId="10" borderId="5" xfId="0" applyFont="1" applyFill="1" applyBorder="1"/>
    <xf numFmtId="0" fontId="7" fillId="10" borderId="12" xfId="0" applyFont="1" applyFill="1" applyBorder="1" applyAlignment="1">
      <alignment horizontal="right"/>
    </xf>
    <xf numFmtId="0" fontId="2" fillId="10" borderId="39" xfId="0" applyFont="1" applyFill="1" applyBorder="1"/>
    <xf numFmtId="0" fontId="4" fillId="13" borderId="25" xfId="0" applyFont="1" applyFill="1" applyBorder="1" applyAlignment="1">
      <alignment vertical="center"/>
    </xf>
    <xf numFmtId="0" fontId="4" fillId="13" borderId="26" xfId="0" applyFont="1" applyFill="1" applyBorder="1" applyAlignment="1">
      <alignment vertical="center" wrapText="1"/>
    </xf>
    <xf numFmtId="0" fontId="4" fillId="13" borderId="27" xfId="0" applyFont="1" applyFill="1" applyBorder="1" applyAlignment="1">
      <alignment vertical="center" wrapText="1"/>
    </xf>
    <xf numFmtId="0" fontId="4" fillId="10" borderId="17" xfId="0" applyFont="1" applyFill="1" applyBorder="1" applyAlignment="1">
      <alignment vertical="center"/>
    </xf>
    <xf numFmtId="0" fontId="4" fillId="10" borderId="31" xfId="0" applyFont="1" applyFill="1" applyBorder="1" applyAlignment="1">
      <alignment vertical="center"/>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8" xfId="0" applyFont="1" applyFill="1" applyBorder="1" applyAlignment="1">
      <alignment horizontal="left" vertical="center" wrapText="1"/>
    </xf>
    <xf numFmtId="0" fontId="5" fillId="10" borderId="9" xfId="0" applyFont="1" applyFill="1" applyBorder="1" applyAlignment="1">
      <alignment horizontal="left" vertical="top" wrapText="1"/>
    </xf>
    <xf numFmtId="0" fontId="5" fillId="10" borderId="8" xfId="0" applyFont="1" applyFill="1" applyBorder="1" applyAlignment="1">
      <alignment vertical="center" wrapText="1"/>
    </xf>
    <xf numFmtId="0" fontId="5" fillId="11" borderId="8" xfId="0" applyFont="1" applyFill="1" applyBorder="1" applyAlignment="1">
      <alignment horizontal="center" vertical="center" wrapText="1"/>
    </xf>
    <xf numFmtId="0" fontId="5" fillId="10" borderId="8" xfId="0" applyFont="1" applyFill="1" applyBorder="1" applyAlignment="1">
      <alignment wrapText="1"/>
    </xf>
    <xf numFmtId="0" fontId="5" fillId="10" borderId="7" xfId="0" applyFont="1" applyFill="1" applyBorder="1" applyAlignment="1">
      <alignment wrapText="1"/>
    </xf>
    <xf numFmtId="0" fontId="5" fillId="13" borderId="43" xfId="0" applyFont="1" applyFill="1" applyBorder="1" applyAlignment="1">
      <alignment vertical="center" wrapText="1"/>
    </xf>
    <xf numFmtId="0" fontId="5" fillId="13" borderId="44" xfId="0" applyFont="1" applyFill="1" applyBorder="1" applyAlignment="1">
      <alignment vertical="center" wrapText="1"/>
    </xf>
    <xf numFmtId="0" fontId="5" fillId="13" borderId="28" xfId="0" applyFont="1" applyFill="1" applyBorder="1" applyAlignment="1">
      <alignment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left" vertical="top" wrapText="1"/>
      <protection locked="0"/>
    </xf>
    <xf numFmtId="0" fontId="2" fillId="0" borderId="39" xfId="0" applyFont="1" applyBorder="1" applyProtection="1">
      <protection locked="0"/>
    </xf>
    <xf numFmtId="0" fontId="7" fillId="10" borderId="110" xfId="0" applyFont="1" applyFill="1" applyBorder="1"/>
    <xf numFmtId="0" fontId="7" fillId="10" borderId="111" xfId="0" applyFont="1" applyFill="1" applyBorder="1"/>
    <xf numFmtId="0" fontId="7" fillId="10" borderId="112" xfId="0" applyFont="1" applyFill="1" applyBorder="1" applyAlignment="1">
      <alignment horizontal="right"/>
    </xf>
    <xf numFmtId="0" fontId="2" fillId="10" borderId="113" xfId="0" applyFont="1" applyFill="1" applyBorder="1"/>
    <xf numFmtId="0" fontId="4" fillId="13" borderId="114" xfId="0" applyFont="1" applyFill="1" applyBorder="1" applyAlignment="1">
      <alignment vertical="center"/>
    </xf>
    <xf numFmtId="0" fontId="4" fillId="13" borderId="26" xfId="0" applyFont="1" applyFill="1" applyBorder="1" applyAlignment="1">
      <alignment vertical="center"/>
    </xf>
    <xf numFmtId="0" fontId="4" fillId="13" borderId="115" xfId="0" applyFont="1" applyFill="1" applyBorder="1" applyAlignment="1">
      <alignment vertical="center"/>
    </xf>
    <xf numFmtId="0" fontId="4" fillId="10" borderId="93" xfId="0" applyFont="1" applyFill="1" applyBorder="1" applyAlignment="1">
      <alignment vertical="center"/>
    </xf>
    <xf numFmtId="0" fontId="4" fillId="10" borderId="85" xfId="0" applyFont="1" applyFill="1" applyBorder="1" applyAlignment="1">
      <alignment vertical="center" wrapText="1"/>
    </xf>
    <xf numFmtId="0" fontId="5" fillId="10" borderId="84"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5" fillId="10" borderId="85" xfId="0" applyFont="1" applyFill="1" applyBorder="1" applyAlignment="1">
      <alignment horizontal="left" vertical="top" wrapText="1"/>
    </xf>
    <xf numFmtId="0" fontId="5" fillId="10" borderId="95" xfId="0" applyFont="1" applyFill="1" applyBorder="1" applyAlignment="1">
      <alignment horizontal="center" vertical="center" wrapText="1"/>
    </xf>
    <xf numFmtId="0" fontId="6" fillId="10" borderId="8" xfId="0" applyFont="1" applyFill="1" applyBorder="1" applyAlignment="1">
      <alignment vertical="center" wrapText="1"/>
    </xf>
    <xf numFmtId="0" fontId="5" fillId="10" borderId="108" xfId="0" applyFont="1" applyFill="1" applyBorder="1" applyAlignment="1">
      <alignment horizontal="left" vertical="top" wrapText="1"/>
    </xf>
    <xf numFmtId="0" fontId="5" fillId="10" borderId="7" xfId="0" applyFont="1" applyFill="1" applyBorder="1" applyAlignment="1">
      <alignment horizontal="center" vertical="center" wrapText="1"/>
    </xf>
    <xf numFmtId="0" fontId="5" fillId="14" borderId="84"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85" xfId="0" applyFont="1" applyFill="1" applyBorder="1" applyAlignment="1">
      <alignment horizontal="left" vertical="top" wrapText="1"/>
    </xf>
    <xf numFmtId="0" fontId="5" fillId="14" borderId="8" xfId="0" applyFont="1" applyFill="1" applyBorder="1" applyAlignment="1">
      <alignment vertical="center" wrapText="1"/>
    </xf>
    <xf numFmtId="0" fontId="5" fillId="13" borderId="96" xfId="0" applyFont="1" applyFill="1" applyBorder="1" applyAlignment="1">
      <alignment vertical="center" wrapText="1"/>
    </xf>
    <xf numFmtId="0" fontId="5" fillId="13" borderId="97" xfId="0" applyFont="1" applyFill="1" applyBorder="1" applyAlignment="1">
      <alignment vertical="center" wrapText="1"/>
    </xf>
    <xf numFmtId="0" fontId="5" fillId="13" borderId="109" xfId="0" applyFont="1" applyFill="1" applyBorder="1" applyAlignment="1">
      <alignment vertical="center" wrapText="1"/>
    </xf>
    <xf numFmtId="0" fontId="2" fillId="0" borderId="21" xfId="0" applyFont="1" applyBorder="1" applyProtection="1">
      <protection locked="0"/>
    </xf>
    <xf numFmtId="0" fontId="5" fillId="0" borderId="85" xfId="0" applyFont="1" applyBorder="1" applyAlignment="1" applyProtection="1">
      <alignment horizontal="left" vertical="top" wrapText="1"/>
      <protection locked="0"/>
    </xf>
    <xf numFmtId="0" fontId="5" fillId="0" borderId="108" xfId="0" applyFont="1" applyBorder="1" applyAlignment="1" applyProtection="1">
      <alignment horizontal="left" vertical="top" wrapText="1"/>
      <protection locked="0"/>
    </xf>
    <xf numFmtId="0" fontId="5" fillId="6" borderId="85" xfId="0" applyFont="1" applyFill="1" applyBorder="1" applyAlignment="1" applyProtection="1">
      <alignment horizontal="left" vertical="top" wrapText="1"/>
      <protection locked="0"/>
    </xf>
    <xf numFmtId="0" fontId="4" fillId="13" borderId="27" xfId="0" applyFont="1" applyFill="1" applyBorder="1" applyAlignment="1">
      <alignment vertical="center"/>
    </xf>
    <xf numFmtId="0" fontId="4" fillId="10" borderId="9" xfId="0" applyFont="1" applyFill="1" applyBorder="1" applyAlignment="1">
      <alignment vertical="center" wrapText="1"/>
    </xf>
    <xf numFmtId="0" fontId="9" fillId="13" borderId="43" xfId="0" applyFont="1" applyFill="1" applyBorder="1" applyAlignment="1">
      <alignment vertical="center" wrapText="1"/>
    </xf>
    <xf numFmtId="0" fontId="9" fillId="13" borderId="44" xfId="0" applyFont="1" applyFill="1" applyBorder="1" applyAlignment="1">
      <alignment vertical="center" wrapText="1"/>
    </xf>
    <xf numFmtId="0" fontId="9" fillId="13" borderId="28" xfId="0" applyFont="1" applyFill="1" applyBorder="1" applyAlignment="1">
      <alignment vertical="center" wrapText="1"/>
    </xf>
    <xf numFmtId="0" fontId="4" fillId="13" borderId="48" xfId="0" applyFont="1" applyFill="1" applyBorder="1" applyAlignment="1">
      <alignment vertical="center"/>
    </xf>
    <xf numFmtId="0" fontId="4" fillId="13" borderId="29" xfId="0" applyFont="1" applyFill="1" applyBorder="1" applyAlignment="1">
      <alignment vertical="center"/>
    </xf>
    <xf numFmtId="0" fontId="4" fillId="10" borderId="30" xfId="0" applyFont="1" applyFill="1" applyBorder="1" applyAlignment="1">
      <alignment vertical="center"/>
    </xf>
    <xf numFmtId="0" fontId="4" fillId="10" borderId="8" xfId="0" applyFont="1" applyFill="1" applyBorder="1" applyAlignment="1">
      <alignment vertical="center" wrapText="1"/>
    </xf>
    <xf numFmtId="0" fontId="5" fillId="10" borderId="8" xfId="0" applyFont="1" applyFill="1" applyBorder="1" applyAlignment="1">
      <alignment horizontal="left" vertical="top" wrapText="1"/>
    </xf>
    <xf numFmtId="0" fontId="5" fillId="13" borderId="30" xfId="0" applyFont="1" applyFill="1" applyBorder="1" applyAlignment="1">
      <alignment vertical="center" wrapText="1"/>
    </xf>
    <xf numFmtId="0" fontId="5" fillId="13" borderId="41" xfId="0" applyFont="1" applyFill="1" applyBorder="1" applyAlignment="1">
      <alignment vertical="center" wrapText="1"/>
    </xf>
    <xf numFmtId="0" fontId="5" fillId="13" borderId="31" xfId="0" applyFont="1" applyFill="1" applyBorder="1" applyAlignment="1">
      <alignment vertical="center" wrapText="1"/>
    </xf>
    <xf numFmtId="0" fontId="5" fillId="0" borderId="8" xfId="0" applyFont="1" applyBorder="1" applyAlignment="1" applyProtection="1">
      <alignment horizontal="left" vertical="top" wrapText="1"/>
      <protection locked="0"/>
    </xf>
    <xf numFmtId="0" fontId="1" fillId="10" borderId="36" xfId="0" applyFont="1" applyFill="1" applyBorder="1" applyAlignment="1">
      <alignment vertical="center"/>
    </xf>
    <xf numFmtId="0" fontId="3" fillId="10" borderId="19" xfId="0" applyFont="1" applyFill="1" applyBorder="1"/>
    <xf numFmtId="0" fontId="4" fillId="10" borderId="19" xfId="0" applyFont="1" applyFill="1" applyBorder="1" applyAlignment="1">
      <alignment vertical="center"/>
    </xf>
    <xf numFmtId="0" fontId="3" fillId="10" borderId="4" xfId="0" applyFont="1" applyFill="1" applyBorder="1"/>
    <xf numFmtId="0" fontId="10" fillId="15" borderId="30" xfId="0" applyFont="1" applyFill="1" applyBorder="1" applyAlignment="1">
      <alignment vertical="center"/>
    </xf>
    <xf numFmtId="0" fontId="10" fillId="15" borderId="41" xfId="0" applyFont="1" applyFill="1" applyBorder="1" applyAlignment="1">
      <alignment vertical="center"/>
    </xf>
    <xf numFmtId="0" fontId="10" fillId="15" borderId="41" xfId="0" applyFont="1" applyFill="1" applyBorder="1" applyAlignment="1">
      <alignment horizontal="center" vertical="center"/>
    </xf>
    <xf numFmtId="0" fontId="10" fillId="15" borderId="31" xfId="0" applyFont="1" applyFill="1" applyBorder="1" applyAlignment="1">
      <alignment vertical="center"/>
    </xf>
    <xf numFmtId="0" fontId="10" fillId="15" borderId="31" xfId="0" applyFont="1" applyFill="1" applyBorder="1" applyAlignment="1">
      <alignment horizontal="left" vertical="top"/>
    </xf>
    <xf numFmtId="0" fontId="5" fillId="10" borderId="40" xfId="0" applyFont="1" applyFill="1" applyBorder="1" applyAlignment="1">
      <alignment vertical="center" wrapText="1"/>
    </xf>
    <xf numFmtId="0" fontId="5" fillId="10" borderId="30" xfId="0" applyFont="1" applyFill="1" applyBorder="1" applyAlignment="1">
      <alignment horizontal="center" vertical="center" wrapText="1"/>
    </xf>
    <xf numFmtId="0" fontId="5" fillId="11" borderId="31" xfId="0" applyFont="1" applyFill="1" applyBorder="1" applyAlignment="1">
      <alignment horizontal="center" vertical="center" wrapText="1"/>
    </xf>
    <xf numFmtId="0" fontId="5" fillId="10" borderId="7" xfId="0" applyFont="1" applyFill="1" applyBorder="1" applyAlignment="1">
      <alignment horizontal="left" vertical="center" wrapText="1"/>
    </xf>
    <xf numFmtId="0" fontId="5" fillId="10" borderId="7" xfId="0" applyFont="1" applyFill="1" applyBorder="1" applyAlignment="1">
      <alignment vertical="center" wrapText="1"/>
    </xf>
    <xf numFmtId="0" fontId="5" fillId="0" borderId="9" xfId="0" applyFont="1" applyBorder="1" applyAlignment="1">
      <alignment horizontal="center" vertical="center"/>
    </xf>
    <xf numFmtId="0" fontId="5" fillId="0" borderId="31" xfId="0" applyFont="1" applyBorder="1" applyAlignment="1" applyProtection="1">
      <alignment horizontal="center" vertical="center" wrapText="1"/>
      <protection locked="0"/>
    </xf>
    <xf numFmtId="0" fontId="5" fillId="0" borderId="30" xfId="0" applyFont="1" applyBorder="1" applyAlignment="1" applyProtection="1">
      <alignment horizontal="left" vertical="top" wrapText="1"/>
      <protection locked="0"/>
    </xf>
    <xf numFmtId="0" fontId="1" fillId="10" borderId="20" xfId="0" applyFont="1" applyFill="1" applyBorder="1"/>
    <xf numFmtId="0" fontId="3" fillId="10" borderId="21" xfId="0" applyFont="1" applyFill="1" applyBorder="1"/>
    <xf numFmtId="0" fontId="3" fillId="10" borderId="39" xfId="0" applyFont="1" applyFill="1" applyBorder="1"/>
    <xf numFmtId="0" fontId="4" fillId="11" borderId="34" xfId="0" applyFont="1" applyFill="1" applyBorder="1" applyAlignment="1">
      <alignment vertical="center"/>
    </xf>
    <xf numFmtId="0" fontId="4" fillId="11" borderId="35" xfId="0" applyFont="1" applyFill="1" applyBorder="1" applyAlignment="1">
      <alignment vertical="center"/>
    </xf>
    <xf numFmtId="0" fontId="4" fillId="11" borderId="32" xfId="0" applyFont="1" applyFill="1" applyBorder="1" applyAlignment="1">
      <alignment vertical="center"/>
    </xf>
    <xf numFmtId="0" fontId="4" fillId="11" borderId="8" xfId="0" applyFont="1" applyFill="1" applyBorder="1" applyAlignment="1">
      <alignment vertical="center" wrapText="1"/>
    </xf>
    <xf numFmtId="0" fontId="4" fillId="11" borderId="8" xfId="0" applyFont="1" applyFill="1" applyBorder="1" applyAlignment="1">
      <alignment horizontal="center" vertical="center" wrapText="1"/>
    </xf>
    <xf numFmtId="0" fontId="4" fillId="10" borderId="33" xfId="0" applyFont="1" applyFill="1" applyBorder="1" applyAlignment="1">
      <alignment vertical="center"/>
    </xf>
    <xf numFmtId="0" fontId="3" fillId="10" borderId="10" xfId="0" applyFont="1" applyFill="1" applyBorder="1"/>
    <xf numFmtId="0" fontId="27" fillId="10" borderId="11" xfId="0" applyFont="1" applyFill="1" applyBorder="1" applyAlignment="1">
      <alignment horizontal="right" vertical="center"/>
    </xf>
    <xf numFmtId="0" fontId="4" fillId="11" borderId="8" xfId="0" applyFont="1" applyFill="1" applyBorder="1" applyAlignment="1">
      <alignment horizontal="center"/>
    </xf>
    <xf numFmtId="0" fontId="4" fillId="10" borderId="34" xfId="0" applyFont="1" applyFill="1" applyBorder="1" applyAlignment="1">
      <alignment vertical="center"/>
    </xf>
    <xf numFmtId="0" fontId="3" fillId="10" borderId="35" xfId="0" applyFont="1" applyFill="1" applyBorder="1"/>
    <xf numFmtId="0" fontId="3" fillId="10" borderId="32" xfId="0" applyFont="1" applyFill="1" applyBorder="1"/>
    <xf numFmtId="0" fontId="7" fillId="10" borderId="8" xfId="0" applyFont="1" applyFill="1" applyBorder="1" applyAlignment="1">
      <alignment horizontal="center"/>
    </xf>
    <xf numFmtId="0" fontId="4" fillId="11" borderId="14" xfId="0" applyFont="1" applyFill="1" applyBorder="1" applyAlignment="1">
      <alignment vertical="center"/>
    </xf>
    <xf numFmtId="0" fontId="4" fillId="11" borderId="15" xfId="0" applyFont="1" applyFill="1" applyBorder="1" applyAlignment="1">
      <alignment vertical="center"/>
    </xf>
    <xf numFmtId="0" fontId="4" fillId="11" borderId="16" xfId="0" applyFont="1" applyFill="1" applyBorder="1" applyAlignment="1">
      <alignment vertical="center"/>
    </xf>
    <xf numFmtId="0" fontId="4" fillId="11" borderId="6" xfId="0" applyFont="1" applyFill="1" applyBorder="1" applyAlignment="1">
      <alignment vertical="center" wrapText="1"/>
    </xf>
    <xf numFmtId="0" fontId="4" fillId="11" borderId="9"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5" fillId="10" borderId="30" xfId="0" applyFont="1" applyFill="1" applyBorder="1" applyAlignment="1">
      <alignment vertical="top" wrapText="1"/>
    </xf>
    <xf numFmtId="0" fontId="4" fillId="10" borderId="22" xfId="0" applyFont="1" applyFill="1" applyBorder="1" applyAlignment="1">
      <alignment vertical="center"/>
    </xf>
    <xf numFmtId="0" fontId="4" fillId="11" borderId="9" xfId="0" applyFont="1" applyFill="1" applyBorder="1" applyAlignment="1">
      <alignment horizontal="center"/>
    </xf>
    <xf numFmtId="0" fontId="4" fillId="10" borderId="4" xfId="0" applyFont="1" applyFill="1" applyBorder="1" applyAlignment="1">
      <alignment vertical="center"/>
    </xf>
    <xf numFmtId="0" fontId="3" fillId="10" borderId="12" xfId="0" applyFont="1" applyFill="1" applyBorder="1"/>
    <xf numFmtId="0" fontId="7" fillId="10" borderId="13" xfId="0" applyFont="1" applyFill="1" applyBorder="1" applyAlignment="1">
      <alignment horizontal="center"/>
    </xf>
    <xf numFmtId="0" fontId="5" fillId="10" borderId="9" xfId="0" applyFont="1" applyFill="1" applyBorder="1" applyAlignment="1">
      <alignment horizontal="center" vertical="center"/>
    </xf>
    <xf numFmtId="0" fontId="5" fillId="0" borderId="9"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center" wrapText="1"/>
      <protection locked="0"/>
    </xf>
    <xf numFmtId="0" fontId="2" fillId="0" borderId="28" xfId="0" applyFont="1" applyBorder="1" applyProtection="1">
      <protection locked="0"/>
    </xf>
    <xf numFmtId="0" fontId="5" fillId="0" borderId="44" xfId="0" applyFont="1" applyBorder="1" applyAlignment="1" applyProtection="1">
      <alignment vertical="top" wrapText="1"/>
      <protection locked="0"/>
    </xf>
    <xf numFmtId="0" fontId="33" fillId="0" borderId="8" xfId="0" applyFont="1" applyBorder="1" applyAlignment="1" applyProtection="1">
      <alignment wrapText="1"/>
      <protection locked="0"/>
    </xf>
    <xf numFmtId="0" fontId="5" fillId="0" borderId="85" xfId="0" applyFont="1" applyBorder="1" applyAlignment="1" applyProtection="1">
      <alignment horizontal="center" vertical="center" wrapText="1"/>
      <protection locked="0"/>
    </xf>
    <xf numFmtId="0" fontId="33" fillId="0" borderId="8" xfId="0" applyFont="1" applyBorder="1" applyAlignment="1" applyProtection="1">
      <alignment horizontal="left" vertical="center" wrapText="1"/>
      <protection locked="0"/>
    </xf>
    <xf numFmtId="0" fontId="33" fillId="0" borderId="8" xfId="0" applyFont="1" applyBorder="1" applyAlignment="1" applyProtection="1">
      <alignment horizontal="center" vertical="center" wrapText="1"/>
      <protection locked="0"/>
    </xf>
    <xf numFmtId="0" fontId="33" fillId="0" borderId="122" xfId="0" applyFont="1" applyBorder="1" applyAlignment="1" applyProtection="1">
      <alignment horizontal="left" vertical="center" wrapText="1"/>
      <protection locked="0"/>
    </xf>
    <xf numFmtId="0" fontId="5" fillId="0" borderId="90" xfId="0" applyFont="1" applyBorder="1" applyAlignment="1" applyProtection="1">
      <alignment horizontal="center" vertical="center" wrapText="1"/>
      <protection locked="0"/>
    </xf>
    <xf numFmtId="0" fontId="2" fillId="3" borderId="51" xfId="0" applyFont="1" applyFill="1" applyBorder="1" applyAlignment="1" applyProtection="1">
      <alignment vertical="center" wrapText="1"/>
      <protection locked="0"/>
    </xf>
    <xf numFmtId="0" fontId="3" fillId="8" borderId="52" xfId="0" applyFont="1" applyFill="1" applyBorder="1" applyProtection="1">
      <protection locked="0"/>
    </xf>
    <xf numFmtId="0" fontId="3" fillId="8" borderId="53" xfId="0" applyFont="1" applyFill="1" applyBorder="1" applyProtection="1">
      <protection locked="0"/>
    </xf>
    <xf numFmtId="0" fontId="3" fillId="10" borderId="88" xfId="0" applyFont="1" applyFill="1" applyBorder="1"/>
    <xf numFmtId="0" fontId="4" fillId="10" borderId="4" xfId="0" applyFont="1" applyFill="1" applyBorder="1" applyAlignment="1">
      <alignment vertical="center" wrapText="1"/>
    </xf>
    <xf numFmtId="0" fontId="4" fillId="10" borderId="51" xfId="0" applyFont="1" applyFill="1" applyBorder="1" applyAlignment="1">
      <alignment vertical="center" wrapText="1"/>
    </xf>
    <xf numFmtId="0" fontId="3" fillId="10" borderId="52" xfId="0" applyFont="1" applyFill="1" applyBorder="1"/>
    <xf numFmtId="0" fontId="3" fillId="10" borderId="53" xfId="0" applyFont="1" applyFill="1" applyBorder="1"/>
    <xf numFmtId="0" fontId="4" fillId="10" borderId="0" xfId="0" applyFont="1" applyFill="1" applyAlignment="1">
      <alignment vertical="center" wrapText="1"/>
    </xf>
    <xf numFmtId="0" fontId="4" fillId="10" borderId="0" xfId="0" applyFont="1" applyFill="1" applyAlignment="1">
      <alignment horizontal="left" vertical="center" wrapText="1"/>
    </xf>
    <xf numFmtId="0" fontId="4" fillId="10" borderId="54" xfId="0" applyFont="1" applyFill="1" applyBorder="1" applyAlignment="1">
      <alignment horizontal="center" vertical="center" wrapText="1"/>
    </xf>
    <xf numFmtId="0" fontId="4" fillId="10" borderId="55" xfId="0" applyFont="1" applyFill="1" applyBorder="1" applyAlignment="1">
      <alignment horizontal="left" vertical="center"/>
    </xf>
    <xf numFmtId="0" fontId="4" fillId="10" borderId="52" xfId="0" applyFont="1" applyFill="1" applyBorder="1" applyAlignment="1">
      <alignment vertical="center" wrapText="1"/>
    </xf>
    <xf numFmtId="0" fontId="4" fillId="10" borderId="53" xfId="0" applyFont="1" applyFill="1" applyBorder="1" applyAlignment="1">
      <alignment vertical="center" wrapText="1"/>
    </xf>
    <xf numFmtId="0" fontId="4" fillId="10" borderId="45" xfId="0" applyFont="1" applyFill="1" applyBorder="1" applyAlignment="1">
      <alignment horizontal="center" vertical="center" wrapText="1"/>
    </xf>
    <xf numFmtId="0" fontId="4" fillId="10" borderId="56" xfId="0" applyFont="1" applyFill="1" applyBorder="1" applyAlignment="1">
      <alignment horizontal="left" vertical="center"/>
    </xf>
    <xf numFmtId="0" fontId="4" fillId="10" borderId="5" xfId="0" applyFont="1" applyFill="1" applyBorder="1" applyAlignment="1">
      <alignment vertical="center" wrapText="1"/>
    </xf>
    <xf numFmtId="0" fontId="4" fillId="10" borderId="39" xfId="0" applyFont="1" applyFill="1" applyBorder="1" applyAlignment="1">
      <alignment vertical="center" wrapText="1"/>
    </xf>
    <xf numFmtId="0" fontId="4" fillId="10" borderId="57" xfId="0" applyFont="1" applyFill="1" applyBorder="1" applyAlignment="1">
      <alignment horizontal="center" vertical="center" wrapText="1"/>
    </xf>
    <xf numFmtId="0" fontId="4" fillId="10" borderId="24" xfId="0" applyFont="1" applyFill="1" applyBorder="1" applyAlignment="1">
      <alignment horizontal="left" vertical="center"/>
    </xf>
    <xf numFmtId="0" fontId="4" fillId="10" borderId="44" xfId="0" applyFont="1" applyFill="1" applyBorder="1" applyAlignment="1">
      <alignment vertical="center" wrapText="1"/>
    </xf>
    <xf numFmtId="0" fontId="4" fillId="10" borderId="28" xfId="0" applyFont="1" applyFill="1" applyBorder="1" applyAlignment="1">
      <alignment vertical="center" wrapText="1"/>
    </xf>
    <xf numFmtId="0" fontId="4" fillId="10" borderId="0" xfId="0" applyFont="1" applyFill="1" applyAlignment="1">
      <alignment horizontal="center" vertical="center" wrapText="1"/>
    </xf>
    <xf numFmtId="0" fontId="4" fillId="10" borderId="19" xfId="0" applyFont="1" applyFill="1" applyBorder="1" applyAlignment="1">
      <alignment vertical="center" wrapText="1"/>
    </xf>
    <xf numFmtId="0" fontId="4" fillId="10" borderId="20" xfId="0" applyFont="1" applyFill="1" applyBorder="1" applyAlignment="1">
      <alignment vertical="center" wrapText="1"/>
    </xf>
    <xf numFmtId="0" fontId="4" fillId="10" borderId="21" xfId="0" applyFont="1" applyFill="1" applyBorder="1" applyAlignment="1">
      <alignment vertical="center" wrapText="1"/>
    </xf>
    <xf numFmtId="0" fontId="4" fillId="10" borderId="81" xfId="0" applyFont="1" applyFill="1" applyBorder="1" applyAlignment="1">
      <alignment horizontal="center" vertical="center" wrapText="1"/>
    </xf>
    <xf numFmtId="0" fontId="4" fillId="10" borderId="117" xfId="0" applyFont="1" applyFill="1" applyBorder="1" applyAlignment="1">
      <alignment horizontal="center" vertical="center" wrapText="1"/>
    </xf>
    <xf numFmtId="0" fontId="4" fillId="10" borderId="118" xfId="0" applyFont="1" applyFill="1" applyBorder="1" applyAlignment="1">
      <alignment horizontal="center" vertical="center" wrapText="1"/>
    </xf>
    <xf numFmtId="0" fontId="4" fillId="10" borderId="119" xfId="0" applyFont="1" applyFill="1" applyBorder="1" applyAlignment="1">
      <alignment horizontal="center" vertical="center" wrapText="1"/>
    </xf>
    <xf numFmtId="0" fontId="5" fillId="10" borderId="84" xfId="0" applyFont="1" applyFill="1" applyBorder="1" applyAlignment="1">
      <alignment vertical="center" wrapText="1"/>
    </xf>
    <xf numFmtId="0" fontId="5" fillId="10" borderId="41"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0" fillId="10" borderId="60" xfId="0" applyFill="1" applyBorder="1"/>
    <xf numFmtId="0" fontId="5" fillId="10" borderId="116" xfId="0" applyFont="1" applyFill="1" applyBorder="1" applyAlignment="1">
      <alignment vertical="center" wrapText="1"/>
    </xf>
    <xf numFmtId="0" fontId="5" fillId="10" borderId="97"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7" fillId="10" borderId="59" xfId="0" applyFont="1" applyFill="1" applyBorder="1" applyAlignment="1">
      <alignment horizontal="center" vertical="center"/>
    </xf>
    <xf numFmtId="0" fontId="2" fillId="12" borderId="51" xfId="0" applyFont="1" applyFill="1" applyBorder="1" applyAlignment="1">
      <alignment vertical="center" wrapText="1"/>
    </xf>
    <xf numFmtId="0" fontId="4" fillId="11" borderId="36" xfId="0" applyFont="1" applyFill="1" applyBorder="1" applyAlignment="1">
      <alignment vertical="center"/>
    </xf>
    <xf numFmtId="0" fontId="4" fillId="11" borderId="37" xfId="0" applyFont="1" applyFill="1" applyBorder="1" applyAlignment="1">
      <alignment vertical="center"/>
    </xf>
    <xf numFmtId="0" fontId="4" fillId="11" borderId="38" xfId="0" applyFont="1" applyFill="1" applyBorder="1" applyAlignment="1">
      <alignment vertical="center"/>
    </xf>
    <xf numFmtId="0" fontId="4" fillId="10" borderId="17" xfId="0" applyFont="1" applyFill="1" applyBorder="1" applyAlignment="1">
      <alignment vertical="center" wrapText="1"/>
    </xf>
    <xf numFmtId="0" fontId="4" fillId="10" borderId="31" xfId="0" applyFont="1" applyFill="1" applyBorder="1" applyAlignment="1">
      <alignment vertical="center" wrapText="1"/>
    </xf>
    <xf numFmtId="0" fontId="5" fillId="10" borderId="17" xfId="0" applyFont="1" applyFill="1" applyBorder="1" applyAlignment="1">
      <alignment vertical="center" wrapText="1"/>
    </xf>
    <xf numFmtId="0" fontId="5" fillId="10" borderId="31" xfId="0" applyFont="1" applyFill="1" applyBorder="1" applyAlignment="1">
      <alignment vertical="center" wrapText="1"/>
    </xf>
    <xf numFmtId="0" fontId="4" fillId="10" borderId="8" xfId="0" applyFont="1" applyFill="1" applyBorder="1" applyAlignment="1">
      <alignment horizontal="center" vertical="center"/>
    </xf>
    <xf numFmtId="0" fontId="5" fillId="10" borderId="9" xfId="0" applyFont="1" applyFill="1" applyBorder="1" applyAlignment="1">
      <alignment vertical="center"/>
    </xf>
    <xf numFmtId="0" fontId="5" fillId="10" borderId="17" xfId="0" applyFont="1" applyFill="1" applyBorder="1" applyAlignment="1">
      <alignment vertical="center"/>
    </xf>
    <xf numFmtId="0" fontId="25" fillId="10" borderId="31" xfId="0" applyFont="1" applyFill="1" applyBorder="1" applyAlignment="1">
      <alignment horizontal="center" vertical="center"/>
    </xf>
    <xf numFmtId="0" fontId="6" fillId="10" borderId="23" xfId="0" applyFont="1" applyFill="1" applyBorder="1" applyAlignment="1">
      <alignment vertical="center"/>
    </xf>
    <xf numFmtId="0" fontId="4" fillId="10" borderId="31" xfId="0" applyFont="1" applyFill="1" applyBorder="1" applyAlignment="1">
      <alignment horizontal="right" vertical="center" wrapText="1"/>
    </xf>
    <xf numFmtId="0" fontId="4" fillId="11" borderId="8" xfId="0" applyFont="1" applyFill="1" applyBorder="1" applyAlignment="1">
      <alignment horizontal="center" vertical="center"/>
    </xf>
    <xf numFmtId="0" fontId="6" fillId="10" borderId="9" xfId="0" applyFont="1" applyFill="1" applyBorder="1" applyAlignment="1">
      <alignment vertical="center"/>
    </xf>
    <xf numFmtId="0" fontId="4" fillId="11" borderId="43" xfId="0" applyFont="1" applyFill="1" applyBorder="1" applyAlignment="1">
      <alignment vertical="center" wrapText="1"/>
    </xf>
    <xf numFmtId="0" fontId="4" fillId="11" borderId="58" xfId="0" applyFont="1" applyFill="1" applyBorder="1" applyAlignment="1">
      <alignment horizontal="right" vertical="center" wrapText="1"/>
    </xf>
    <xf numFmtId="0" fontId="4" fillId="11" borderId="56" xfId="0" applyFont="1" applyFill="1" applyBorder="1" applyAlignment="1">
      <alignment horizontal="left" vertical="center"/>
    </xf>
    <xf numFmtId="0" fontId="4" fillId="11" borderId="39" xfId="0" applyFont="1" applyFill="1" applyBorder="1" applyAlignment="1">
      <alignment vertical="center"/>
    </xf>
    <xf numFmtId="0" fontId="1" fillId="10" borderId="0" xfId="0" applyFont="1" applyFill="1"/>
    <xf numFmtId="0" fontId="2" fillId="10" borderId="0" xfId="0" applyFont="1" applyFill="1" applyAlignment="1">
      <alignment horizontal="center"/>
    </xf>
    <xf numFmtId="0" fontId="4" fillId="11" borderId="25" xfId="0" applyFont="1" applyFill="1" applyBorder="1" applyAlignment="1">
      <alignment vertical="center" wrapText="1"/>
    </xf>
    <xf numFmtId="0" fontId="4" fillId="11" borderId="26" xfId="0" applyFont="1" applyFill="1" applyBorder="1" applyAlignment="1">
      <alignment vertical="center" wrapText="1"/>
    </xf>
    <xf numFmtId="0" fontId="4" fillId="11" borderId="27" xfId="0" applyFont="1" applyFill="1" applyBorder="1" applyAlignment="1">
      <alignment vertical="center" wrapText="1"/>
    </xf>
    <xf numFmtId="0" fontId="4" fillId="10" borderId="6"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2" fillId="10" borderId="8" xfId="0" applyFont="1" applyFill="1" applyBorder="1"/>
    <xf numFmtId="0" fontId="4" fillId="10" borderId="30" xfId="0" applyFont="1" applyFill="1" applyBorder="1" applyAlignment="1">
      <alignment vertical="center" wrapText="1"/>
    </xf>
    <xf numFmtId="0" fontId="4" fillId="11" borderId="40" xfId="0" applyFont="1" applyFill="1" applyBorder="1" applyAlignment="1">
      <alignment horizontal="center" vertical="center" wrapText="1"/>
    </xf>
    <xf numFmtId="0" fontId="5" fillId="10" borderId="33" xfId="0" applyFont="1" applyFill="1" applyBorder="1" applyAlignment="1">
      <alignment vertical="center" wrapText="1"/>
    </xf>
    <xf numFmtId="0" fontId="5" fillId="10" borderId="41" xfId="0" applyFont="1" applyFill="1" applyBorder="1" applyAlignment="1">
      <alignment vertical="center" wrapText="1"/>
    </xf>
    <xf numFmtId="0" fontId="4" fillId="10" borderId="42" xfId="0" applyFont="1" applyFill="1" applyBorder="1" applyAlignment="1">
      <alignment horizontal="center" vertical="center" wrapText="1"/>
    </xf>
    <xf numFmtId="0" fontId="5" fillId="10" borderId="43" xfId="0" applyFont="1" applyFill="1" applyBorder="1" applyAlignment="1">
      <alignment vertical="top" wrapText="1"/>
    </xf>
    <xf numFmtId="0" fontId="5" fillId="10" borderId="44" xfId="0" applyFont="1" applyFill="1" applyBorder="1" applyAlignment="1">
      <alignment vertical="center" wrapText="1"/>
    </xf>
    <xf numFmtId="0" fontId="5" fillId="10" borderId="28" xfId="0" applyFont="1" applyFill="1" applyBorder="1" applyAlignment="1">
      <alignment vertical="center" wrapText="1"/>
    </xf>
    <xf numFmtId="0" fontId="5" fillId="10" borderId="6" xfId="0" applyFont="1" applyFill="1" applyBorder="1" applyAlignment="1">
      <alignment vertical="center" wrapText="1"/>
    </xf>
    <xf numFmtId="0" fontId="5" fillId="10" borderId="44" xfId="0" applyFont="1" applyFill="1" applyBorder="1" applyAlignment="1">
      <alignment vertical="top" wrapText="1"/>
    </xf>
    <xf numFmtId="0" fontId="2" fillId="10" borderId="28" xfId="0" applyFont="1" applyFill="1" applyBorder="1"/>
    <xf numFmtId="0" fontId="5" fillId="10" borderId="19" xfId="0" applyFont="1" applyFill="1" applyBorder="1" applyAlignment="1">
      <alignment vertical="center"/>
    </xf>
    <xf numFmtId="0" fontId="5" fillId="10" borderId="0" xfId="0" applyFont="1" applyFill="1" applyAlignment="1">
      <alignment vertical="center"/>
    </xf>
    <xf numFmtId="0" fontId="5" fillId="10" borderId="21" xfId="0" applyFont="1" applyFill="1" applyBorder="1" applyAlignment="1">
      <alignment vertical="center"/>
    </xf>
    <xf numFmtId="0" fontId="5" fillId="10" borderId="19" xfId="0" applyFont="1" applyFill="1" applyBorder="1" applyAlignment="1">
      <alignment horizontal="left" vertical="center"/>
    </xf>
    <xf numFmtId="0" fontId="2" fillId="10" borderId="21" xfId="0" applyFont="1" applyFill="1" applyBorder="1" applyAlignment="1">
      <alignment horizontal="center"/>
    </xf>
    <xf numFmtId="0" fontId="2" fillId="10" borderId="4" xfId="0" applyFont="1" applyFill="1" applyBorder="1"/>
    <xf numFmtId="0" fontId="2" fillId="10" borderId="5" xfId="0" applyFont="1" applyFill="1" applyBorder="1"/>
    <xf numFmtId="0" fontId="2" fillId="10" borderId="5" xfId="0" applyFont="1" applyFill="1" applyBorder="1" applyAlignment="1">
      <alignment horizontal="center"/>
    </xf>
    <xf numFmtId="0" fontId="2" fillId="10" borderId="39" xfId="0" applyFont="1" applyFill="1" applyBorder="1" applyAlignment="1">
      <alignment horizontal="center"/>
    </xf>
    <xf numFmtId="0" fontId="4" fillId="13" borderId="45" xfId="0" applyFont="1" applyFill="1" applyBorder="1" applyAlignment="1">
      <alignment horizontal="center" vertical="center" wrapText="1"/>
    </xf>
    <xf numFmtId="0" fontId="4" fillId="13" borderId="46"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4" fillId="13" borderId="47" xfId="0" applyFont="1" applyFill="1" applyBorder="1" applyAlignment="1">
      <alignment horizontal="center" vertical="center" wrapText="1"/>
    </xf>
    <xf numFmtId="0" fontId="5" fillId="10" borderId="18" xfId="0" applyFont="1" applyFill="1" applyBorder="1" applyAlignment="1">
      <alignment vertical="center" wrapText="1"/>
    </xf>
    <xf numFmtId="0" fontId="5" fillId="10" borderId="15" xfId="0" applyFont="1" applyFill="1" applyBorder="1" applyAlignment="1">
      <alignment horizontal="center" vertical="center" wrapText="1"/>
    </xf>
    <xf numFmtId="0" fontId="5" fillId="10" borderId="123"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49" xfId="0" applyFont="1" applyFill="1" applyBorder="1" applyAlignment="1">
      <alignment vertical="center" wrapText="1"/>
    </xf>
    <xf numFmtId="0" fontId="5" fillId="10" borderId="60"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45" xfId="0" applyFont="1" applyFill="1" applyBorder="1" applyAlignment="1">
      <alignment vertical="center" wrapText="1"/>
    </xf>
    <xf numFmtId="0" fontId="5" fillId="10" borderId="50" xfId="0" applyFont="1" applyFill="1" applyBorder="1" applyAlignment="1">
      <alignment horizontal="center" vertical="center" wrapText="1"/>
    </xf>
    <xf numFmtId="0" fontId="5" fillId="10" borderId="34"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1" fillId="0" borderId="20" xfId="0" applyFont="1" applyBorder="1"/>
    <xf numFmtId="0" fontId="1" fillId="0" borderId="5" xfId="0" applyFont="1" applyBorder="1"/>
    <xf numFmtId="0" fontId="3" fillId="0" borderId="20" xfId="0" applyFont="1" applyBorder="1" applyAlignment="1">
      <alignment horizontal="center"/>
    </xf>
    <xf numFmtId="0" fontId="2" fillId="0" borderId="20" xfId="0" applyFont="1" applyBorder="1"/>
    <xf numFmtId="0" fontId="4" fillId="10" borderId="0" xfId="0" applyFont="1" applyFill="1" applyAlignment="1">
      <alignment horizontal="right" vertical="center" wrapText="1"/>
    </xf>
    <xf numFmtId="0" fontId="4" fillId="0" borderId="20" xfId="0" applyFont="1" applyBorder="1"/>
    <xf numFmtId="0" fontId="4" fillId="0" borderId="20" xfId="0" applyFont="1" applyBorder="1" applyAlignment="1">
      <alignment horizontal="center"/>
    </xf>
    <xf numFmtId="0" fontId="4" fillId="10" borderId="20" xfId="0" applyFont="1" applyFill="1" applyBorder="1"/>
    <xf numFmtId="0" fontId="4" fillId="0" borderId="63" xfId="0" applyFont="1" applyBorder="1" applyAlignment="1">
      <alignment horizontal="left" vertical="center"/>
    </xf>
    <xf numFmtId="0" fontId="4" fillId="0" borderId="64" xfId="0" applyFont="1" applyBorder="1" applyAlignment="1">
      <alignment horizontal="left"/>
    </xf>
    <xf numFmtId="0" fontId="4" fillId="10" borderId="20" xfId="0" applyFont="1" applyFill="1" applyBorder="1" applyAlignment="1">
      <alignment horizontal="right" vertical="center" wrapText="1"/>
    </xf>
    <xf numFmtId="0" fontId="23" fillId="8" borderId="66" xfId="0" applyFont="1" applyFill="1" applyBorder="1" applyAlignment="1">
      <alignment horizontal="left"/>
    </xf>
    <xf numFmtId="0" fontId="4" fillId="8" borderId="67" xfId="0" applyFont="1" applyFill="1" applyBorder="1"/>
    <xf numFmtId="0" fontId="4" fillId="8" borderId="68" xfId="0" applyFont="1" applyFill="1" applyBorder="1"/>
    <xf numFmtId="0" fontId="23" fillId="10" borderId="66" xfId="0" applyFont="1" applyFill="1" applyBorder="1"/>
    <xf numFmtId="0" fontId="5" fillId="0" borderId="71" xfId="0" applyFont="1" applyBorder="1"/>
    <xf numFmtId="0" fontId="5" fillId="0" borderId="72" xfId="0" applyFont="1" applyBorder="1"/>
    <xf numFmtId="0" fontId="5" fillId="0" borderId="74" xfId="0" applyFont="1" applyBorder="1" applyAlignment="1">
      <alignment horizontal="right"/>
    </xf>
    <xf numFmtId="0" fontId="5" fillId="0" borderId="61" xfId="0" applyFont="1" applyBorder="1"/>
    <xf numFmtId="0" fontId="5" fillId="0" borderId="75" xfId="0" applyFont="1" applyBorder="1"/>
    <xf numFmtId="0" fontId="5" fillId="10" borderId="20" xfId="0" applyFont="1" applyFill="1" applyBorder="1"/>
    <xf numFmtId="0" fontId="4" fillId="0" borderId="77" xfId="0" applyFont="1" applyBorder="1" applyAlignment="1">
      <alignment horizontal="right" vertical="center"/>
    </xf>
    <xf numFmtId="0" fontId="4" fillId="0" borderId="78" xfId="0" applyFont="1" applyBorder="1" applyAlignment="1" applyProtection="1">
      <alignment horizontal="left" vertical="center"/>
      <protection locked="0"/>
    </xf>
    <xf numFmtId="0" fontId="4" fillId="0" borderId="79" xfId="0" applyFont="1" applyBorder="1" applyAlignment="1">
      <alignment vertical="center"/>
    </xf>
    <xf numFmtId="0" fontId="10" fillId="7" borderId="30" xfId="0" applyFont="1" applyFill="1" applyBorder="1" applyAlignment="1">
      <alignment vertical="center"/>
    </xf>
    <xf numFmtId="0" fontId="6" fillId="0" borderId="23" xfId="0" applyFont="1" applyBorder="1"/>
    <xf numFmtId="0" fontId="17" fillId="10" borderId="60" xfId="0" applyFont="1" applyFill="1" applyBorder="1" applyAlignment="1">
      <alignment vertical="center" wrapText="1"/>
    </xf>
    <xf numFmtId="0" fontId="17" fillId="10" borderId="102" xfId="0" applyFont="1" applyFill="1" applyBorder="1" applyAlignment="1">
      <alignment vertical="center" wrapText="1"/>
    </xf>
    <xf numFmtId="0" fontId="1" fillId="0" borderId="1" xfId="0" applyFont="1" applyBorder="1" applyAlignment="1">
      <alignment horizontal="center" vertical="center" wrapText="1"/>
    </xf>
    <xf numFmtId="0" fontId="3" fillId="0" borderId="2" xfId="0" applyFont="1" applyBorder="1"/>
    <xf numFmtId="0" fontId="1" fillId="10" borderId="1" xfId="0" applyFont="1" applyFill="1" applyBorder="1" applyAlignment="1">
      <alignment horizontal="center" vertical="center" wrapText="1"/>
    </xf>
    <xf numFmtId="0" fontId="3" fillId="10" borderId="2" xfId="0" applyFont="1" applyFill="1" applyBorder="1"/>
    <xf numFmtId="0" fontId="2" fillId="0" borderId="0" xfId="0" applyFont="1" applyAlignment="1">
      <alignment horizontal="center"/>
    </xf>
    <xf numFmtId="0" fontId="0" fillId="0" borderId="0" xfId="0"/>
    <xf numFmtId="0" fontId="2" fillId="0" borderId="36" xfId="0" applyFont="1" applyBorder="1" applyAlignment="1">
      <alignment horizontal="left" wrapText="1"/>
    </xf>
    <xf numFmtId="0" fontId="3" fillId="0" borderId="37" xfId="0" applyFont="1" applyBorder="1"/>
    <xf numFmtId="0" fontId="3" fillId="0" borderId="38" xfId="0" applyFont="1" applyBorder="1"/>
    <xf numFmtId="0" fontId="2" fillId="10" borderId="36" xfId="0" applyFont="1" applyFill="1" applyBorder="1" applyAlignment="1">
      <alignment horizontal="left" wrapText="1"/>
    </xf>
    <xf numFmtId="0" fontId="3" fillId="10" borderId="37" xfId="0" applyFont="1" applyFill="1" applyBorder="1"/>
    <xf numFmtId="0" fontId="3" fillId="10" borderId="38" xfId="0" applyFont="1" applyFill="1" applyBorder="1"/>
    <xf numFmtId="0" fontId="6" fillId="0" borderId="17" xfId="0" applyFont="1" applyBorder="1" applyAlignment="1">
      <alignment wrapText="1"/>
    </xf>
    <xf numFmtId="0" fontId="6" fillId="0" borderId="31" xfId="0" applyFont="1" applyBorder="1" applyAlignment="1">
      <alignment wrapText="1"/>
    </xf>
    <xf numFmtId="0" fontId="6" fillId="10" borderId="17" xfId="0" applyFont="1" applyFill="1" applyBorder="1" applyAlignment="1">
      <alignment wrapText="1"/>
    </xf>
    <xf numFmtId="0" fontId="6" fillId="10" borderId="31" xfId="0" applyFont="1" applyFill="1" applyBorder="1" applyAlignment="1">
      <alignment wrapText="1"/>
    </xf>
    <xf numFmtId="0" fontId="5" fillId="2" borderId="110" xfId="0" applyFont="1" applyFill="1" applyBorder="1" applyAlignment="1">
      <alignment horizontal="left" vertical="center"/>
    </xf>
    <xf numFmtId="0" fontId="3" fillId="0" borderId="111" xfId="0" applyFont="1" applyBorder="1"/>
    <xf numFmtId="0" fontId="3" fillId="0" borderId="113" xfId="0" applyFont="1" applyBorder="1"/>
    <xf numFmtId="0" fontId="5" fillId="11" borderId="51" xfId="0" applyFont="1" applyFill="1" applyBorder="1" applyAlignment="1">
      <alignment horizontal="left" vertical="center"/>
    </xf>
    <xf numFmtId="0" fontId="3" fillId="10" borderId="52" xfId="0" applyFont="1" applyFill="1" applyBorder="1"/>
    <xf numFmtId="0" fontId="3" fillId="10" borderId="53" xfId="0" applyFont="1" applyFill="1" applyBorder="1"/>
    <xf numFmtId="0" fontId="4" fillId="0" borderId="55"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4" xfId="0" applyFont="1" applyBorder="1" applyAlignment="1" applyProtection="1">
      <alignment horizontal="center" vertical="center" wrapText="1"/>
      <protection locked="0"/>
    </xf>
    <xf numFmtId="0" fontId="3" fillId="0" borderId="5" xfId="0" applyFont="1" applyBorder="1" applyProtection="1">
      <protection locked="0"/>
    </xf>
    <xf numFmtId="0" fontId="3" fillId="0" borderId="39" xfId="0" applyFont="1" applyBorder="1" applyProtection="1">
      <protection locked="0"/>
    </xf>
    <xf numFmtId="0" fontId="4" fillId="10" borderId="4" xfId="0" applyFont="1" applyFill="1" applyBorder="1" applyAlignment="1">
      <alignment horizontal="center" vertical="center" wrapText="1"/>
    </xf>
    <xf numFmtId="0" fontId="3" fillId="10" borderId="5" xfId="0" applyFont="1" applyFill="1" applyBorder="1"/>
    <xf numFmtId="0" fontId="3" fillId="10" borderId="39" xfId="0" applyFont="1" applyFill="1" applyBorder="1"/>
    <xf numFmtId="0" fontId="4" fillId="0" borderId="51" xfId="0" applyFont="1" applyBorder="1" applyAlignment="1" applyProtection="1">
      <alignment horizontal="center" vertical="center" wrapText="1"/>
      <protection locked="0"/>
    </xf>
    <xf numFmtId="0" fontId="3" fillId="0" borderId="52" xfId="0" applyFont="1" applyBorder="1" applyProtection="1">
      <protection locked="0"/>
    </xf>
    <xf numFmtId="0" fontId="3" fillId="0" borderId="53" xfId="0" applyFont="1" applyBorder="1" applyProtection="1">
      <protection locked="0"/>
    </xf>
    <xf numFmtId="0" fontId="4" fillId="10" borderId="51" xfId="0" applyFont="1" applyFill="1" applyBorder="1" applyAlignment="1">
      <alignment horizontal="center" vertical="center" wrapText="1"/>
    </xf>
  </cellXfs>
  <cellStyles count="1">
    <cellStyle name="Normal" xfId="0" builtinId="0"/>
  </cellStyles>
  <dxfs count="2">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161925</xdr:rowOff>
    </xdr:from>
    <xdr:ext cx="2028825" cy="333375"/>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6675" y="161925"/>
          <a:ext cx="2028825" cy="333375"/>
        </a:xfrm>
        <a:prstGeom prst="rect">
          <a:avLst/>
        </a:prstGeom>
        <a:noFill/>
      </xdr:spPr>
    </xdr:pic>
    <xdr:clientData fLocksWithSheet="0"/>
  </xdr:oneCellAnchor>
  <xdr:oneCellAnchor>
    <xdr:from>
      <xdr:col>2</xdr:col>
      <xdr:colOff>47625</xdr:colOff>
      <xdr:row>1</xdr:row>
      <xdr:rowOff>19050</xdr:rowOff>
    </xdr:from>
    <xdr:ext cx="1990725" cy="400050"/>
    <xdr:pic>
      <xdr:nvPicPr>
        <xdr:cNvPr id="3" name="image1.png" descr="Colorado Department of Education logo.">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preferRelativeResize="0"/>
      </xdr:nvPicPr>
      <xdr:blipFill>
        <a:blip xmlns:r="http://schemas.openxmlformats.org/officeDocument/2006/relationships" r:embed="rId1" cstate="print"/>
        <a:stretch>
          <a:fillRect/>
        </a:stretch>
      </xdr:blipFill>
      <xdr:spPr>
        <a:xfrm>
          <a:off x="8801100" y="342900"/>
          <a:ext cx="1990725" cy="40005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workbookViewId="0">
      <selection activeCell="B1" sqref="B1"/>
    </sheetView>
  </sheetViews>
  <sheetFormatPr defaultColWidth="14.453125" defaultRowHeight="15" customHeight="1"/>
  <cols>
    <col min="1" max="1" width="122.54296875" customWidth="1"/>
    <col min="2" max="2" width="8.7265625" customWidth="1"/>
    <col min="3" max="3" width="122.54296875" customWidth="1"/>
    <col min="4" max="24" width="8.7265625" customWidth="1"/>
  </cols>
  <sheetData>
    <row r="1" spans="1:3" ht="25.5" customHeight="1">
      <c r="A1" s="1"/>
      <c r="B1" s="215"/>
      <c r="C1" s="242" t="s">
        <v>0</v>
      </c>
    </row>
    <row r="2" spans="1:3" ht="14.25" customHeight="1">
      <c r="A2" s="3" t="s">
        <v>1</v>
      </c>
      <c r="C2" s="243" t="s">
        <v>2</v>
      </c>
    </row>
    <row r="3" spans="1:3" ht="14.25" customHeight="1">
      <c r="A3" s="3" t="s">
        <v>3</v>
      </c>
      <c r="C3" s="243" t="s">
        <v>4</v>
      </c>
    </row>
    <row r="4" spans="1:3" ht="14.25" customHeight="1">
      <c r="A4" s="3" t="s">
        <v>5</v>
      </c>
      <c r="C4" s="243" t="s">
        <v>6</v>
      </c>
    </row>
    <row r="5" spans="1:3" ht="14.25" customHeight="1">
      <c r="A5" s="3" t="s">
        <v>7</v>
      </c>
      <c r="C5" s="243" t="s">
        <v>8</v>
      </c>
    </row>
    <row r="6" spans="1:3" ht="14.25" customHeight="1">
      <c r="A6" s="4"/>
      <c r="C6" s="244"/>
    </row>
    <row r="7" spans="1:3" ht="101.5">
      <c r="A7" s="5" t="s">
        <v>9</v>
      </c>
      <c r="C7" s="245" t="s">
        <v>10</v>
      </c>
    </row>
    <row r="8" spans="1:3" ht="14.25" customHeight="1">
      <c r="A8" s="4"/>
      <c r="C8" s="244"/>
    </row>
    <row r="9" spans="1:3" ht="63" customHeight="1">
      <c r="A9" s="6" t="s">
        <v>11</v>
      </c>
      <c r="C9" s="246" t="s">
        <v>12</v>
      </c>
    </row>
    <row r="10" spans="1:3" ht="14.25" customHeight="1">
      <c r="A10" s="4"/>
      <c r="C10" s="244"/>
    </row>
    <row r="11" spans="1:3" ht="33.75" customHeight="1">
      <c r="A11" s="7" t="s">
        <v>13</v>
      </c>
      <c r="C11" s="247" t="s">
        <v>14</v>
      </c>
    </row>
    <row r="12" spans="1:3" ht="14.25" customHeight="1">
      <c r="A12" s="4"/>
      <c r="C12" s="244"/>
    </row>
    <row r="13" spans="1:3" ht="39.75" customHeight="1">
      <c r="A13" s="8" t="s">
        <v>15</v>
      </c>
      <c r="C13" s="248" t="s">
        <v>16</v>
      </c>
    </row>
    <row r="14" spans="1:3" ht="34.5" customHeight="1">
      <c r="A14" s="4"/>
      <c r="C14" s="244"/>
    </row>
    <row r="15" spans="1:3" ht="138" customHeight="1">
      <c r="A15" s="8" t="s">
        <v>17</v>
      </c>
      <c r="C15" s="248" t="s">
        <v>18</v>
      </c>
    </row>
    <row r="16" spans="1:3" ht="14.5">
      <c r="A16" s="4"/>
      <c r="C16" s="244"/>
    </row>
    <row r="17" spans="1:3" ht="130.5">
      <c r="A17" s="8" t="s">
        <v>19</v>
      </c>
      <c r="C17" s="248" t="s">
        <v>20</v>
      </c>
    </row>
    <row r="18" spans="1:3" ht="14.25" customHeight="1">
      <c r="A18" s="4"/>
      <c r="C18" s="244"/>
    </row>
    <row r="19" spans="1:3" ht="33" customHeight="1">
      <c r="A19" s="9" t="s">
        <v>21</v>
      </c>
      <c r="C19" s="249" t="s">
        <v>22</v>
      </c>
    </row>
    <row r="20" spans="1:3" ht="48.75" customHeight="1">
      <c r="A20" s="10" t="s">
        <v>23</v>
      </c>
      <c r="C20" s="250" t="s">
        <v>24</v>
      </c>
    </row>
    <row r="21" spans="1:3" ht="14.25" customHeight="1"/>
    <row r="22" spans="1:3" ht="14.25" customHeight="1"/>
    <row r="23" spans="1:3" ht="14.25" customHeight="1"/>
    <row r="24" spans="1:3" ht="14.25" customHeight="1"/>
    <row r="25" spans="1:3" ht="14.25" customHeight="1"/>
    <row r="26" spans="1:3" ht="14.25" customHeight="1"/>
    <row r="27" spans="1:3" ht="14.25" customHeight="1"/>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pT3SPrm8fr6CAZrD5JqUssUWaJsQwT4anLs8Y/8EDgjE1qzw0wnncXcqORp7KH1xwUYJpiGBkss1bzTgKB9nTg==" saltValue="4TYBs2B3q2C6vfPKLg+Upw==" spinCount="100000" sheet="1" objects="1" scenarios="1" formatCells="0" formatColumns="0" formatRows="0"/>
  <pageMargins left="0.25" right="0.25" top="0.75" bottom="0.75" header="0" footer="0"/>
  <pageSetup fitToHeight="0" orientation="portrait"/>
  <headerFooter>
    <oddFooter>&amp;LEnero de 2022&amp;CPautas de evaluación para el programa de intervención&amp;R Introducción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001"/>
  <sheetViews>
    <sheetView showGridLines="0" topLeftCell="A28" workbookViewId="0">
      <selection activeCell="E24" sqref="E24"/>
    </sheetView>
  </sheetViews>
  <sheetFormatPr defaultColWidth="14.453125" defaultRowHeight="15" customHeight="1"/>
  <cols>
    <col min="1" max="1" width="40.54296875" customWidth="1"/>
    <col min="2" max="2" width="15.54296875" customWidth="1"/>
    <col min="3" max="3" width="30.54296875" customWidth="1"/>
    <col min="4" max="4" width="40.54296875" customWidth="1"/>
    <col min="5" max="5" width="35.54296875" customWidth="1"/>
    <col min="6" max="6" width="8.7265625" customWidth="1"/>
    <col min="7" max="7" width="40.54296875" customWidth="1"/>
    <col min="8" max="9" width="15.54296875" customWidth="1"/>
    <col min="10" max="10" width="40.54296875" customWidth="1"/>
    <col min="11" max="11" width="35.54296875" customWidth="1"/>
    <col min="12" max="20" width="8.7265625" customWidth="1"/>
  </cols>
  <sheetData>
    <row r="1" spans="1:11" ht="14.25" customHeight="1">
      <c r="A1" s="568" t="s">
        <v>384</v>
      </c>
      <c r="B1" s="568"/>
      <c r="C1" s="568"/>
      <c r="D1" s="568"/>
      <c r="F1" s="215"/>
      <c r="G1" s="522" t="s">
        <v>385</v>
      </c>
      <c r="H1" s="313"/>
      <c r="I1" s="313"/>
      <c r="J1" s="313"/>
      <c r="K1" s="313"/>
    </row>
    <row r="2" spans="1:11" ht="14.25" customHeight="1" thickBot="1">
      <c r="A2" s="569"/>
      <c r="B2" s="569"/>
      <c r="C2" s="569"/>
      <c r="D2" s="569"/>
      <c r="G2" s="313"/>
      <c r="H2" s="313"/>
      <c r="I2" s="313"/>
      <c r="J2" s="313"/>
      <c r="K2" s="313"/>
    </row>
    <row r="3" spans="1:11" ht="24.75" customHeight="1">
      <c r="A3" s="68" t="s">
        <v>386</v>
      </c>
      <c r="B3" s="69"/>
      <c r="C3" s="69"/>
      <c r="D3" s="70"/>
      <c r="G3" s="503" t="s">
        <v>387</v>
      </c>
      <c r="H3" s="504"/>
      <c r="I3" s="504"/>
      <c r="J3" s="505"/>
      <c r="K3" s="313"/>
    </row>
    <row r="4" spans="1:11" ht="24.75" customHeight="1">
      <c r="A4" s="71" t="s">
        <v>388</v>
      </c>
      <c r="B4" s="125"/>
      <c r="C4" s="28" t="s">
        <v>389</v>
      </c>
      <c r="D4" s="50" t="s">
        <v>390</v>
      </c>
      <c r="G4" s="506" t="s">
        <v>391</v>
      </c>
      <c r="H4" s="507"/>
      <c r="I4" s="349" t="s">
        <v>392</v>
      </c>
      <c r="J4" s="392" t="s">
        <v>149</v>
      </c>
      <c r="K4" s="313"/>
    </row>
    <row r="5" spans="1:11" ht="24.75" customHeight="1">
      <c r="A5" s="72" t="s">
        <v>393</v>
      </c>
      <c r="B5" s="124"/>
      <c r="C5" s="73">
        <f>'Fase 1'!E12</f>
        <v>0</v>
      </c>
      <c r="D5" s="74" t="s">
        <v>394</v>
      </c>
      <c r="G5" s="508" t="s">
        <v>395</v>
      </c>
      <c r="H5" s="509"/>
      <c r="I5" s="510">
        <f>'Fase 1'!K12</f>
        <v>0</v>
      </c>
      <c r="J5" s="511" t="s">
        <v>65</v>
      </c>
      <c r="K5" s="313"/>
    </row>
    <row r="6" spans="1:11" ht="24.75" customHeight="1">
      <c r="A6" s="72" t="s">
        <v>396</v>
      </c>
      <c r="B6" s="124"/>
      <c r="C6" s="73">
        <f>'Fase 1'!E19</f>
        <v>0</v>
      </c>
      <c r="D6" s="74" t="s">
        <v>397</v>
      </c>
      <c r="G6" s="508" t="s">
        <v>398</v>
      </c>
      <c r="H6" s="509"/>
      <c r="I6" s="510">
        <f>'Fase 1'!K19</f>
        <v>0</v>
      </c>
      <c r="J6" s="511" t="s">
        <v>77</v>
      </c>
      <c r="K6" s="313"/>
    </row>
    <row r="7" spans="1:11" ht="24.75" customHeight="1">
      <c r="A7" s="72" t="s">
        <v>399</v>
      </c>
      <c r="B7" s="124"/>
      <c r="C7" s="73">
        <f>'Fase 1'!E26</f>
        <v>0</v>
      </c>
      <c r="D7" s="74" t="s">
        <v>397</v>
      </c>
      <c r="G7" s="508" t="s">
        <v>400</v>
      </c>
      <c r="H7" s="509"/>
      <c r="I7" s="510">
        <f>'Fase 1'!K26</f>
        <v>0</v>
      </c>
      <c r="J7" s="511" t="s">
        <v>77</v>
      </c>
      <c r="K7" s="313"/>
    </row>
    <row r="8" spans="1:11" ht="24.75" customHeight="1">
      <c r="A8" s="75" t="s">
        <v>401</v>
      </c>
      <c r="B8" s="124"/>
      <c r="C8" s="73">
        <f>'Fase 1'!E37</f>
        <v>0</v>
      </c>
      <c r="D8" s="74" t="s">
        <v>402</v>
      </c>
      <c r="G8" s="512" t="s">
        <v>403</v>
      </c>
      <c r="H8" s="509"/>
      <c r="I8" s="510">
        <f>'Fase 1'!K37</f>
        <v>0</v>
      </c>
      <c r="J8" s="511" t="s">
        <v>107</v>
      </c>
      <c r="K8" s="313"/>
    </row>
    <row r="9" spans="1:11" ht="24.75" customHeight="1">
      <c r="A9" s="72" t="s">
        <v>404</v>
      </c>
      <c r="B9" s="124"/>
      <c r="C9" s="73">
        <f>'Fase 1'!E45</f>
        <v>0</v>
      </c>
      <c r="D9" s="74" t="s">
        <v>405</v>
      </c>
      <c r="G9" s="508" t="s">
        <v>406</v>
      </c>
      <c r="H9" s="509"/>
      <c r="I9" s="510">
        <f>'Fase 1'!K45</f>
        <v>0</v>
      </c>
      <c r="J9" s="511" t="s">
        <v>121</v>
      </c>
      <c r="K9" s="313"/>
    </row>
    <row r="10" spans="1:11" ht="24.75" customHeight="1">
      <c r="A10" s="72" t="s">
        <v>407</v>
      </c>
      <c r="B10" s="124"/>
      <c r="C10" s="73">
        <f>'Fase 1'!E52</f>
        <v>0</v>
      </c>
      <c r="D10" s="74" t="s">
        <v>394</v>
      </c>
      <c r="G10" s="508" t="s">
        <v>408</v>
      </c>
      <c r="H10" s="509"/>
      <c r="I10" s="510">
        <f>'Fase 1'!K52</f>
        <v>0</v>
      </c>
      <c r="J10" s="511" t="s">
        <v>65</v>
      </c>
      <c r="K10" s="313"/>
    </row>
    <row r="11" spans="1:11" ht="42" customHeight="1">
      <c r="A11" s="608" t="s">
        <v>409</v>
      </c>
      <c r="B11" s="609"/>
      <c r="C11" s="189">
        <f>'Fase 1'!E60</f>
        <v>0</v>
      </c>
      <c r="D11" s="593" t="s">
        <v>120</v>
      </c>
      <c r="G11" s="610" t="s">
        <v>410</v>
      </c>
      <c r="H11" s="611"/>
      <c r="I11" s="513">
        <f>'Fase 1'!K60</f>
        <v>0</v>
      </c>
      <c r="J11" s="514" t="s">
        <v>121</v>
      </c>
      <c r="K11" s="313"/>
    </row>
    <row r="12" spans="1:11" ht="37.5" customHeight="1">
      <c r="A12" s="71"/>
      <c r="B12" s="142" t="s">
        <v>389</v>
      </c>
      <c r="C12" s="190">
        <f>'Fase 1'!B68</f>
        <v>0</v>
      </c>
      <c r="D12" s="193" t="s">
        <v>154</v>
      </c>
      <c r="G12" s="506"/>
      <c r="H12" s="515" t="s">
        <v>411</v>
      </c>
      <c r="I12" s="516">
        <f>'Fase 1'!H68</f>
        <v>0</v>
      </c>
      <c r="J12" s="517" t="s">
        <v>156</v>
      </c>
      <c r="K12" s="313"/>
    </row>
    <row r="13" spans="1:11" ht="24.75" customHeight="1" thickBot="1">
      <c r="A13" s="143"/>
      <c r="B13" s="144" t="s">
        <v>412</v>
      </c>
      <c r="C13" s="145">
        <f>'Fase 1'!C70</f>
        <v>0</v>
      </c>
      <c r="D13" s="76"/>
      <c r="G13" s="518"/>
      <c r="H13" s="519" t="s">
        <v>159</v>
      </c>
      <c r="I13" s="520">
        <f>'Fase 1'!I70</f>
        <v>0</v>
      </c>
      <c r="J13" s="521"/>
      <c r="K13" s="313"/>
    </row>
    <row r="14" spans="1:11" ht="14.25" customHeight="1" thickBot="1">
      <c r="A14" s="77"/>
      <c r="D14" s="2"/>
      <c r="E14" s="2"/>
      <c r="G14" s="522"/>
      <c r="H14" s="313"/>
      <c r="I14" s="313"/>
      <c r="J14" s="523"/>
      <c r="K14" s="523"/>
    </row>
    <row r="15" spans="1:11" ht="30" customHeight="1">
      <c r="A15" s="78" t="s">
        <v>413</v>
      </c>
      <c r="B15" s="79"/>
      <c r="C15" s="79"/>
      <c r="D15" s="79"/>
      <c r="E15" s="80"/>
      <c r="G15" s="524" t="s">
        <v>414</v>
      </c>
      <c r="H15" s="525"/>
      <c r="I15" s="525"/>
      <c r="J15" s="525"/>
      <c r="K15" s="526"/>
    </row>
    <row r="16" spans="1:11" ht="30" customHeight="1">
      <c r="A16" s="81" t="s">
        <v>388</v>
      </c>
      <c r="B16" s="146" t="s">
        <v>389</v>
      </c>
      <c r="C16" s="82"/>
      <c r="D16" s="147" t="s">
        <v>390</v>
      </c>
      <c r="E16" s="29" t="s">
        <v>412</v>
      </c>
      <c r="G16" s="527" t="s">
        <v>391</v>
      </c>
      <c r="H16" s="528" t="s">
        <v>392</v>
      </c>
      <c r="I16" s="529"/>
      <c r="J16" s="530" t="s">
        <v>149</v>
      </c>
      <c r="K16" s="350" t="s">
        <v>159</v>
      </c>
    </row>
    <row r="17" spans="1:11" ht="62">
      <c r="A17" s="72" t="s">
        <v>415</v>
      </c>
      <c r="B17" s="83">
        <f>'Facilidad de uso, Desarrollo pr'!E14</f>
        <v>0</v>
      </c>
      <c r="C17" s="16" t="s">
        <v>416</v>
      </c>
      <c r="D17" s="84" t="s">
        <v>417</v>
      </c>
      <c r="E17" s="452"/>
      <c r="G17" s="508" t="s">
        <v>414</v>
      </c>
      <c r="H17" s="531">
        <f>'Facilidad de uso, Desarrollo pr'!K14</f>
        <v>0</v>
      </c>
      <c r="I17" s="217" t="s">
        <v>418</v>
      </c>
      <c r="J17" s="532" t="s">
        <v>419</v>
      </c>
      <c r="K17" s="496"/>
    </row>
    <row r="18" spans="1:11" ht="30" customHeight="1">
      <c r="A18" s="72"/>
      <c r="B18" s="86"/>
      <c r="C18" s="86"/>
      <c r="D18" s="124" t="s">
        <v>420</v>
      </c>
      <c r="E18" s="452"/>
      <c r="G18" s="508"/>
      <c r="H18" s="533"/>
      <c r="I18" s="533"/>
      <c r="J18" s="509" t="s">
        <v>371</v>
      </c>
      <c r="K18" s="534"/>
    </row>
    <row r="19" spans="1:11" ht="49.5" customHeight="1" thickBot="1">
      <c r="A19" s="454" t="s">
        <v>421</v>
      </c>
      <c r="B19" s="455"/>
      <c r="C19" s="455"/>
      <c r="D19" s="455"/>
      <c r="E19" s="453"/>
      <c r="G19" s="535" t="s">
        <v>422</v>
      </c>
      <c r="H19" s="536"/>
      <c r="I19" s="536"/>
      <c r="J19" s="536"/>
      <c r="K19" s="537"/>
    </row>
    <row r="20" spans="1:11" ht="14.25" customHeight="1" thickBot="1">
      <c r="A20" s="77"/>
      <c r="D20" s="2"/>
      <c r="E20" s="2"/>
      <c r="G20" s="522"/>
      <c r="H20" s="313"/>
      <c r="I20" s="313"/>
      <c r="J20" s="523"/>
      <c r="K20" s="523"/>
    </row>
    <row r="21" spans="1:11" ht="30" customHeight="1">
      <c r="A21" s="78" t="s">
        <v>423</v>
      </c>
      <c r="B21" s="79"/>
      <c r="C21" s="79"/>
      <c r="D21" s="79"/>
      <c r="E21" s="80"/>
      <c r="G21" s="524" t="s">
        <v>424</v>
      </c>
      <c r="H21" s="525"/>
      <c r="I21" s="525"/>
      <c r="J21" s="525"/>
      <c r="K21" s="526"/>
    </row>
    <row r="22" spans="1:11" ht="62">
      <c r="A22" s="81" t="s">
        <v>388</v>
      </c>
      <c r="B22" s="28" t="s">
        <v>389</v>
      </c>
      <c r="D22" s="39" t="s">
        <v>425</v>
      </c>
      <c r="E22" s="29" t="s">
        <v>426</v>
      </c>
      <c r="G22" s="527" t="s">
        <v>391</v>
      </c>
      <c r="H22" s="349" t="s">
        <v>392</v>
      </c>
      <c r="I22" s="313"/>
      <c r="J22" s="399" t="s">
        <v>427</v>
      </c>
      <c r="K22" s="350" t="s">
        <v>428</v>
      </c>
    </row>
    <row r="23" spans="1:11" ht="51.75" customHeight="1">
      <c r="A23" s="87" t="s">
        <v>429</v>
      </c>
      <c r="B23" s="59">
        <f>'Facilidad de uso, Desarrollo pr'!E22</f>
        <v>0</v>
      </c>
      <c r="C23" s="16" t="s">
        <v>430</v>
      </c>
      <c r="D23" s="31" t="s">
        <v>431</v>
      </c>
      <c r="E23" s="452"/>
      <c r="G23" s="538" t="s">
        <v>432</v>
      </c>
      <c r="H23" s="429">
        <f>'Facilidad de uso, Desarrollo pr'!K22</f>
        <v>0</v>
      </c>
      <c r="I23" s="217" t="s">
        <v>433</v>
      </c>
      <c r="J23" s="354" t="s">
        <v>434</v>
      </c>
      <c r="K23" s="496"/>
    </row>
    <row r="24" spans="1:11" ht="30" customHeight="1">
      <c r="A24" s="72"/>
      <c r="B24" s="86"/>
      <c r="C24" s="86"/>
      <c r="D24" s="124" t="s">
        <v>420</v>
      </c>
      <c r="E24" s="452"/>
      <c r="G24" s="508"/>
      <c r="H24" s="533"/>
      <c r="I24" s="533"/>
      <c r="J24" s="509" t="s">
        <v>371</v>
      </c>
      <c r="K24" s="350"/>
    </row>
    <row r="25" spans="1:11" ht="49.5" customHeight="1" thickBot="1">
      <c r="A25" s="454" t="s">
        <v>421</v>
      </c>
      <c r="B25" s="457"/>
      <c r="C25" s="457"/>
      <c r="D25" s="457"/>
      <c r="E25" s="456"/>
      <c r="G25" s="535" t="s">
        <v>422</v>
      </c>
      <c r="H25" s="539"/>
      <c r="I25" s="539"/>
      <c r="J25" s="539"/>
      <c r="K25" s="540"/>
    </row>
    <row r="26" spans="1:11" ht="14.25" customHeight="1" thickBot="1">
      <c r="A26" s="77"/>
      <c r="D26" s="2"/>
      <c r="E26" s="2"/>
      <c r="G26" s="522"/>
      <c r="H26" s="313"/>
      <c r="I26" s="313"/>
      <c r="J26" s="523"/>
      <c r="K26" s="523"/>
    </row>
    <row r="27" spans="1:11" ht="43.5" customHeight="1">
      <c r="A27" s="602" t="s">
        <v>435</v>
      </c>
      <c r="B27" s="603"/>
      <c r="C27" s="603"/>
      <c r="D27" s="603"/>
      <c r="E27" s="604"/>
      <c r="G27" s="605" t="s">
        <v>436</v>
      </c>
      <c r="H27" s="606"/>
      <c r="I27" s="606"/>
      <c r="J27" s="606"/>
      <c r="K27" s="607"/>
    </row>
    <row r="28" spans="1:11" ht="15" customHeight="1">
      <c r="A28" s="148" t="s">
        <v>437</v>
      </c>
      <c r="B28" s="88"/>
      <c r="C28" s="88"/>
      <c r="D28" s="88"/>
      <c r="E28" s="149"/>
      <c r="G28" s="541" t="s">
        <v>438</v>
      </c>
      <c r="H28" s="542"/>
      <c r="I28" s="542"/>
      <c r="J28" s="542"/>
      <c r="K28" s="543"/>
    </row>
    <row r="29" spans="1:11" ht="15" customHeight="1">
      <c r="A29" s="150" t="s">
        <v>439</v>
      </c>
      <c r="D29" s="2"/>
      <c r="E29" s="151"/>
      <c r="G29" s="544" t="s">
        <v>440</v>
      </c>
      <c r="H29" s="313"/>
      <c r="I29" s="313"/>
      <c r="J29" s="523"/>
      <c r="K29" s="545"/>
    </row>
    <row r="30" spans="1:11" ht="15" customHeight="1">
      <c r="A30" s="150" t="s">
        <v>441</v>
      </c>
      <c r="D30" s="2"/>
      <c r="E30" s="151"/>
      <c r="G30" s="544" t="s">
        <v>442</v>
      </c>
      <c r="H30" s="313"/>
      <c r="I30" s="313"/>
      <c r="J30" s="523"/>
      <c r="K30" s="545"/>
    </row>
    <row r="31" spans="1:11" ht="15" customHeight="1">
      <c r="A31" s="150" t="s">
        <v>443</v>
      </c>
      <c r="D31" s="2"/>
      <c r="E31" s="151"/>
      <c r="G31" s="544" t="s">
        <v>444</v>
      </c>
      <c r="H31" s="313"/>
      <c r="I31" s="313"/>
      <c r="J31" s="523"/>
      <c r="K31" s="545"/>
    </row>
    <row r="32" spans="1:11" ht="15" customHeight="1" thickBot="1">
      <c r="A32" s="89"/>
      <c r="B32" s="90"/>
      <c r="C32" s="90"/>
      <c r="D32" s="91"/>
      <c r="E32" s="152"/>
      <c r="G32" s="546"/>
      <c r="H32" s="547"/>
      <c r="I32" s="547"/>
      <c r="J32" s="548"/>
      <c r="K32" s="549"/>
    </row>
    <row r="33" spans="1:11" ht="30" customHeight="1" thickBot="1">
      <c r="A33" s="92" t="s">
        <v>388</v>
      </c>
      <c r="B33" s="93" t="s">
        <v>445</v>
      </c>
      <c r="C33" s="153" t="s">
        <v>446</v>
      </c>
      <c r="D33" s="153" t="s">
        <v>447</v>
      </c>
      <c r="E33" s="94" t="s">
        <v>448</v>
      </c>
      <c r="G33" s="550" t="s">
        <v>391</v>
      </c>
      <c r="H33" s="551" t="s">
        <v>449</v>
      </c>
      <c r="I33" s="552" t="s">
        <v>164</v>
      </c>
      <c r="J33" s="552" t="s">
        <v>450</v>
      </c>
      <c r="K33" s="553" t="s">
        <v>451</v>
      </c>
    </row>
    <row r="34" spans="1:11" ht="33" customHeight="1">
      <c r="A34" s="95" t="s">
        <v>452</v>
      </c>
      <c r="B34" s="96" t="s">
        <v>453</v>
      </c>
      <c r="C34" s="97">
        <f>'Fase 2 Fonología...'!I5</f>
        <v>0</v>
      </c>
      <c r="D34" s="97">
        <f>COUNTIFS('Fase 2 Fonología...'!D8:D19,"x",'Fase 2 Fonología...'!H8:H19,"Cumple")</f>
        <v>0</v>
      </c>
      <c r="E34" s="98">
        <v>12</v>
      </c>
      <c r="G34" s="554" t="s">
        <v>454</v>
      </c>
      <c r="H34" s="555" t="s">
        <v>174</v>
      </c>
      <c r="I34" s="556">
        <f>'Fase 2 Fonología...'!S5</f>
        <v>0</v>
      </c>
      <c r="J34" s="555">
        <f>COUNTIFS('Fase 2 Fonología...'!N8:N19,"x",'Fase 2 Fonología...'!R8:R19,"Met")</f>
        <v>1</v>
      </c>
      <c r="K34" s="557">
        <v>12</v>
      </c>
    </row>
    <row r="35" spans="1:11" ht="19.5" customHeight="1">
      <c r="A35" s="99"/>
      <c r="B35" s="16">
        <v>1</v>
      </c>
      <c r="C35" s="138">
        <f>'Fase 2 Fonología...'!I5</f>
        <v>0</v>
      </c>
      <c r="D35" s="138">
        <f>COUNTIFS('Fase 2 Fonología...'!E8:E19,"x",'Fase 2 Fonología...'!H8:H19,"Cumple")</f>
        <v>0</v>
      </c>
      <c r="E35" s="85">
        <v>11</v>
      </c>
      <c r="G35" s="558"/>
      <c r="H35" s="415">
        <v>1</v>
      </c>
      <c r="I35" s="559">
        <f>'Fase 2 Fonología...'!S5</f>
        <v>0</v>
      </c>
      <c r="J35" s="444">
        <f>COUNTIFS('Fase 2 Fonología...'!O8:O19,"x",'Fase 2 Fonología...'!R8:R19,"Met")</f>
        <v>1</v>
      </c>
      <c r="K35" s="560">
        <v>11</v>
      </c>
    </row>
    <row r="36" spans="1:11" ht="19.5" customHeight="1">
      <c r="A36" s="99"/>
      <c r="B36" s="16">
        <v>2</v>
      </c>
      <c r="C36" s="138">
        <f>'Fase 2 Fonología...'!I5</f>
        <v>0</v>
      </c>
      <c r="D36" s="138">
        <f>COUNTIFS('Fase 2 Fonología...'!F8:F19,"x",'Fase 2 Fonología...'!H8:H19,"Cumple")</f>
        <v>0</v>
      </c>
      <c r="E36" s="85">
        <v>6</v>
      </c>
      <c r="G36" s="558"/>
      <c r="H36" s="415">
        <v>2</v>
      </c>
      <c r="I36" s="559">
        <f>'Fase 2 Fonología...'!S5</f>
        <v>0</v>
      </c>
      <c r="J36" s="444">
        <f>COUNTIFS('Fase 2 Fonología...'!P8:P19,"x",'Fase 2 Fonología...'!R8:R19,"Met")</f>
        <v>1</v>
      </c>
      <c r="K36" s="560">
        <v>6</v>
      </c>
    </row>
    <row r="37" spans="1:11" ht="19.5" customHeight="1" thickBot="1">
      <c r="A37" s="154"/>
      <c r="B37" s="100">
        <v>3</v>
      </c>
      <c r="C37" s="101">
        <f>'Fase 2 Fonología...'!I5</f>
        <v>0</v>
      </c>
      <c r="D37" s="101">
        <f>COUNTIFS('Fase 2 Fonología...'!G8:G19,"x",'Fase 2 Fonología...'!H8:H19,"Cumple")</f>
        <v>0</v>
      </c>
      <c r="E37" s="102">
        <v>6</v>
      </c>
      <c r="G37" s="561"/>
      <c r="H37" s="562">
        <v>3</v>
      </c>
      <c r="I37" s="563">
        <f>'Fase 2 Fonología...'!S5</f>
        <v>0</v>
      </c>
      <c r="J37" s="562">
        <f>COUNTIFS('Fase 2 Fonología...'!Q8:Q19,"x",'Fase 2 Fonología...'!R8:R19,"Met")</f>
        <v>1</v>
      </c>
      <c r="K37" s="564">
        <v>6</v>
      </c>
    </row>
    <row r="38" spans="1:11" ht="19.5" customHeight="1">
      <c r="A38" s="95" t="s">
        <v>455</v>
      </c>
      <c r="B38" s="96" t="s">
        <v>453</v>
      </c>
      <c r="C38" s="97">
        <f>'Fase 2 Fonética y estudio de pa'!I5</f>
        <v>0</v>
      </c>
      <c r="D38" s="97">
        <f>COUNTIFS('Fase 2 Fonética y estudio de pa'!D8:D33,"x",'Fase 2 Fonética y estudio de pa'!H8:H33,"Cumple")</f>
        <v>0</v>
      </c>
      <c r="E38" s="98">
        <v>22</v>
      </c>
      <c r="G38" s="554" t="s">
        <v>456</v>
      </c>
      <c r="H38" s="555" t="s">
        <v>174</v>
      </c>
      <c r="I38" s="565">
        <f>'Fase 2 Fonética y estudio de pa'!S5</f>
        <v>0</v>
      </c>
      <c r="J38" s="555">
        <f>COUNTIFS('Fase 2 Fonética y estudio de pa'!N8:N33,"x",'Fase 2 Fonética y estudio de pa'!R8:R33,"Met")</f>
        <v>0</v>
      </c>
      <c r="K38" s="557">
        <v>22</v>
      </c>
    </row>
    <row r="39" spans="1:11" ht="19.5" customHeight="1">
      <c r="A39" s="99"/>
      <c r="B39" s="16">
        <v>1</v>
      </c>
      <c r="C39" s="138">
        <f>'Fase 2 Fonética y estudio de pa'!I5</f>
        <v>0</v>
      </c>
      <c r="D39" s="138">
        <f>COUNTIFS('Fase 2 Fonética y estudio de pa'!E8:E33,"x",'Fase 2 Fonética y estudio de pa'!H8:H33,"Cumple")</f>
        <v>0</v>
      </c>
      <c r="E39" s="85">
        <v>18</v>
      </c>
      <c r="G39" s="558"/>
      <c r="H39" s="217">
        <v>1</v>
      </c>
      <c r="I39" s="415">
        <f>'Fase 2 Fonética y estudio de pa'!S5</f>
        <v>0</v>
      </c>
      <c r="J39" s="217">
        <f>COUNTIFS('Fase 2 Fonética y estudio de pa'!O8:O33,"x",'Fase 2 Fonética y estudio de pa'!R8:R33,"Met")</f>
        <v>0</v>
      </c>
      <c r="K39" s="560">
        <v>18</v>
      </c>
    </row>
    <row r="40" spans="1:11" ht="19.5" customHeight="1">
      <c r="A40" s="99"/>
      <c r="B40" s="16">
        <v>2</v>
      </c>
      <c r="C40" s="138">
        <f>'Fase 2 Fonética y estudio de pa'!I5</f>
        <v>0</v>
      </c>
      <c r="D40" s="138">
        <f>COUNTIFS('Fase 2 Fonética y estudio de pa'!F8:F33,"x",'Fase 2 Fonética y estudio de pa'!H8:H33,"Cumple")</f>
        <v>0</v>
      </c>
      <c r="E40" s="85">
        <v>20</v>
      </c>
      <c r="G40" s="558"/>
      <c r="H40" s="217">
        <v>2</v>
      </c>
      <c r="I40" s="415">
        <f>'Fase 2 Fonética y estudio de pa'!S5</f>
        <v>0</v>
      </c>
      <c r="J40" s="217">
        <f>COUNTIFS('Fase 2 Fonética y estudio de pa'!P8:P33,"x",'Fase 2 Fonética y estudio de pa'!R8:R33,"Met")</f>
        <v>0</v>
      </c>
      <c r="K40" s="560">
        <v>20</v>
      </c>
    </row>
    <row r="41" spans="1:11" ht="19.5" customHeight="1" thickBot="1">
      <c r="A41" s="154"/>
      <c r="B41" s="100">
        <v>3</v>
      </c>
      <c r="C41" s="101">
        <f>'Fase 2 Fonética y estudio de pa'!I5</f>
        <v>0</v>
      </c>
      <c r="D41" s="101">
        <f>COUNTIFS('Fase 2 Fonética y estudio de pa'!G8:G33,"x",'Fase 2 Fonética y estudio de pa'!H8:H33,"Cumple")</f>
        <v>0</v>
      </c>
      <c r="E41" s="102">
        <v>16</v>
      </c>
      <c r="G41" s="561"/>
      <c r="H41" s="562">
        <v>3</v>
      </c>
      <c r="I41" s="566">
        <f>'Fase 2 Fonética y estudio de pa'!S5</f>
        <v>0</v>
      </c>
      <c r="J41" s="562">
        <f>COUNTIFS('Fase 2 Fonética y estudio de pa'!Q8:Q33,"x",'Fase 2 Fonética y estudio de pa'!R8:R33,"Met")</f>
        <v>0</v>
      </c>
      <c r="K41" s="564">
        <v>16</v>
      </c>
    </row>
    <row r="42" spans="1:11" ht="19.5" customHeight="1">
      <c r="A42" s="95" t="s">
        <v>457</v>
      </c>
      <c r="B42" s="96" t="s">
        <v>453</v>
      </c>
      <c r="C42" s="97">
        <f>'Fase 2 Vocabulario'!H5</f>
        <v>0</v>
      </c>
      <c r="D42" s="97">
        <f>COUNTIFS('Fase 2 Vocabulario'!C8:C20,"x",'Fase 2 Vocabulario'!G8:G20,"Cumple")</f>
        <v>0</v>
      </c>
      <c r="E42" s="98">
        <v>10</v>
      </c>
      <c r="G42" s="554" t="s">
        <v>458</v>
      </c>
      <c r="H42" s="555" t="s">
        <v>174</v>
      </c>
      <c r="I42" s="565">
        <f>'Fase 2 Vocabulario'!Q5</f>
        <v>0</v>
      </c>
      <c r="J42" s="555">
        <f>COUNTIFS('Fase 2 Vocabulario'!L8:L20,"x",'Fase 2 Vocabulario'!P8:P20,"Met")</f>
        <v>0</v>
      </c>
      <c r="K42" s="557">
        <v>10</v>
      </c>
    </row>
    <row r="43" spans="1:11" ht="19.5" customHeight="1">
      <c r="A43" s="99"/>
      <c r="B43" s="16">
        <v>1</v>
      </c>
      <c r="C43" s="138">
        <f>'Fase 2 Vocabulario'!H5</f>
        <v>0</v>
      </c>
      <c r="D43" s="138">
        <f>COUNTIFS('Fase 2 Vocabulario'!D8:D20,"x",'Fase 2 Vocabulario'!G8:G20,"Cumple")</f>
        <v>0</v>
      </c>
      <c r="E43" s="85">
        <v>10</v>
      </c>
      <c r="G43" s="558"/>
      <c r="H43" s="217">
        <v>1</v>
      </c>
      <c r="I43" s="415">
        <f>'Fase 2 Vocabulario'!Q5</f>
        <v>0</v>
      </c>
      <c r="J43" s="217">
        <f>COUNTIFS('Fase 2 Vocabulario'!M8:M20,"x",'Fase 2 Vocabulario'!P8:P20,"Met")</f>
        <v>0</v>
      </c>
      <c r="K43" s="560">
        <v>10</v>
      </c>
    </row>
    <row r="44" spans="1:11" ht="19.5" customHeight="1">
      <c r="A44" s="99"/>
      <c r="B44" s="16">
        <v>2</v>
      </c>
      <c r="C44" s="138">
        <f>'Fase 2 Vocabulario'!H5</f>
        <v>0</v>
      </c>
      <c r="D44" s="138">
        <f>COUNTIFS('Fase 2 Vocabulario'!E8:E20,"x",'Fase 2 Vocabulario'!G8:G20,"Cumple")</f>
        <v>0</v>
      </c>
      <c r="E44" s="85">
        <v>13</v>
      </c>
      <c r="G44" s="558"/>
      <c r="H44" s="217">
        <v>2</v>
      </c>
      <c r="I44" s="415">
        <f>'Fase 2 Vocabulario'!Q5</f>
        <v>0</v>
      </c>
      <c r="J44" s="217">
        <f>COUNTIFS('Fase 2 Vocabulario'!N8:N20,"x",'Fase 2 Vocabulario'!P8:P20,"Met")</f>
        <v>0</v>
      </c>
      <c r="K44" s="560">
        <v>13</v>
      </c>
    </row>
    <row r="45" spans="1:11" ht="19.5" customHeight="1" thickBot="1">
      <c r="A45" s="154"/>
      <c r="B45" s="100">
        <v>3</v>
      </c>
      <c r="C45" s="101">
        <f>'Fase 2 Vocabulario'!H5</f>
        <v>0</v>
      </c>
      <c r="D45" s="101">
        <f>COUNTIFS('Fase 2 Vocabulario'!F8:F20,"x",'Fase 2 Vocabulario'!G8:G20,"Cumple")</f>
        <v>0</v>
      </c>
      <c r="E45" s="102">
        <v>13</v>
      </c>
      <c r="G45" s="561"/>
      <c r="H45" s="562">
        <v>3</v>
      </c>
      <c r="I45" s="566">
        <f>'Fase 2 Vocabulario'!Q5</f>
        <v>0</v>
      </c>
      <c r="J45" s="562">
        <f>COUNTIFS('Fase 2 Vocabulario'!O8:O20,"x",'Fase 2 Vocabulario'!P8:P20,"Met")</f>
        <v>0</v>
      </c>
      <c r="K45" s="564">
        <v>13</v>
      </c>
    </row>
    <row r="46" spans="1:11" ht="19.5" customHeight="1">
      <c r="A46" s="95" t="s">
        <v>459</v>
      </c>
      <c r="B46" s="96" t="s">
        <v>453</v>
      </c>
      <c r="C46" s="97">
        <f>'Fase 2 Lectura de textos y flui'!H5</f>
        <v>0</v>
      </c>
      <c r="D46" s="97">
        <f>COUNTIFS('Fase 2 Lectura de textos y flui'!C8:C13,"x",'Fase 2 Lectura de textos y flui'!G8:G13,"Cumple")</f>
        <v>0</v>
      </c>
      <c r="E46" s="98">
        <v>1</v>
      </c>
      <c r="G46" s="554" t="s">
        <v>460</v>
      </c>
      <c r="H46" s="555" t="s">
        <v>174</v>
      </c>
      <c r="I46" s="565">
        <f>'Fase 2 Lectura de textos y flui'!Q5</f>
        <v>0</v>
      </c>
      <c r="J46" s="555">
        <f>COUNTIFS('Fase 2 Lectura de textos y flui'!L8:L13,"x",'Fase 2 Lectura de textos y flui'!P8:P13,"Met")</f>
        <v>0</v>
      </c>
      <c r="K46" s="557">
        <v>1</v>
      </c>
    </row>
    <row r="47" spans="1:11" ht="19.5" customHeight="1">
      <c r="A47" s="99"/>
      <c r="B47" s="16">
        <v>1</v>
      </c>
      <c r="C47" s="138">
        <f>'Fase 2 Lectura de textos y flui'!H5</f>
        <v>0</v>
      </c>
      <c r="D47" s="138">
        <f>COUNTIFS('Fase 2 Lectura de textos y flui'!D8:D13,"x",'Fase 2 Lectura de textos y flui'!G8:G13,"Cumple")</f>
        <v>0</v>
      </c>
      <c r="E47" s="85">
        <v>6</v>
      </c>
      <c r="G47" s="558"/>
      <c r="H47" s="217">
        <v>1</v>
      </c>
      <c r="I47" s="415">
        <f>'Fase 2 Lectura de textos y flui'!Q5</f>
        <v>0</v>
      </c>
      <c r="J47" s="217">
        <f>COUNTIFS('Fase 2 Lectura de textos y flui'!M8:M13,"x",'Fase 2 Lectura de textos y flui'!P8:P13,"Met")</f>
        <v>0</v>
      </c>
      <c r="K47" s="560">
        <v>6</v>
      </c>
    </row>
    <row r="48" spans="1:11" ht="19.5" customHeight="1">
      <c r="A48" s="99"/>
      <c r="B48" s="16">
        <v>2</v>
      </c>
      <c r="C48" s="138">
        <f>'Fase 2 Lectura de textos y flui'!H5</f>
        <v>0</v>
      </c>
      <c r="D48" s="138">
        <f>COUNTIFS('Fase 2 Lectura de textos y flui'!E8:E13,"x",'Fase 2 Lectura de textos y flui'!G8:G13,"Cumple")</f>
        <v>0</v>
      </c>
      <c r="E48" s="85">
        <v>6</v>
      </c>
      <c r="G48" s="558"/>
      <c r="H48" s="217">
        <v>2</v>
      </c>
      <c r="I48" s="415">
        <f>'Fase 2 Lectura de textos y flui'!Q5</f>
        <v>0</v>
      </c>
      <c r="J48" s="217">
        <f>COUNTIFS('Fase 2 Lectura de textos y flui'!N8:N13,"x",'Fase 2 Lectura de textos y flui'!P8:P13,"Met")</f>
        <v>0</v>
      </c>
      <c r="K48" s="560">
        <v>6</v>
      </c>
    </row>
    <row r="49" spans="1:11" ht="19.5" customHeight="1" thickBot="1">
      <c r="A49" s="154"/>
      <c r="B49" s="100">
        <v>3</v>
      </c>
      <c r="C49" s="101">
        <f>'Fase 2 Lectura de textos y flui'!H5</f>
        <v>0</v>
      </c>
      <c r="D49" s="101">
        <f>COUNTIFS('Fase 2 Lectura de textos y flui'!F8:F13,"x",'Fase 2 Lectura de textos y flui'!G8:G13,"Cumple")</f>
        <v>0</v>
      </c>
      <c r="E49" s="102">
        <v>6</v>
      </c>
      <c r="G49" s="561"/>
      <c r="H49" s="562">
        <v>3</v>
      </c>
      <c r="I49" s="566">
        <f>'Fase 2 Lectura de textos y flui'!Q5</f>
        <v>0</v>
      </c>
      <c r="J49" s="562">
        <f>COUNTIFS('Fase 2 Lectura de textos y flui'!O8:O13,"x",'Fase 2 Lectura de textos y flui'!P8:P13,"Met")</f>
        <v>0</v>
      </c>
      <c r="K49" s="564">
        <v>6</v>
      </c>
    </row>
    <row r="50" spans="1:11" ht="19.5" customHeight="1">
      <c r="A50" s="95" t="s">
        <v>461</v>
      </c>
      <c r="B50" s="96" t="s">
        <v>453</v>
      </c>
      <c r="C50" s="97">
        <f>'Fase 2 Comprensión'!H5</f>
        <v>0</v>
      </c>
      <c r="D50" s="97">
        <f>COUNTIFS('Fase 2 Comprensión'!C9:C31,"x",'Fase 2 Comprensión'!G9:G31,"Cumple")</f>
        <v>0</v>
      </c>
      <c r="E50" s="98">
        <v>10</v>
      </c>
      <c r="G50" s="554" t="s">
        <v>462</v>
      </c>
      <c r="H50" s="555" t="s">
        <v>174</v>
      </c>
      <c r="I50" s="565">
        <f>'Fase 2 Comprensión'!Q5</f>
        <v>0</v>
      </c>
      <c r="J50" s="565">
        <f>COUNTIFS('Fase 2 Comprensión'!L9:L31,"x",'Fase 2 Comprensión'!P9:P31,"Met")</f>
        <v>0</v>
      </c>
      <c r="K50" s="567">
        <v>10</v>
      </c>
    </row>
    <row r="51" spans="1:11" ht="19.5" customHeight="1">
      <c r="A51" s="99"/>
      <c r="B51" s="16">
        <v>1</v>
      </c>
      <c r="C51" s="138">
        <f>'Fase 2 Comprensión'!H5</f>
        <v>0</v>
      </c>
      <c r="D51" s="138">
        <f>COUNTIFS('Fase 2 Comprensión'!D9:D31,"x",'Fase 2 Comprensión'!G9:G31,"Cumple")</f>
        <v>0</v>
      </c>
      <c r="E51" s="85">
        <v>11</v>
      </c>
      <c r="G51" s="558"/>
      <c r="H51" s="217">
        <v>1</v>
      </c>
      <c r="I51" s="415">
        <f>'Fase 2 Comprensión'!Q5</f>
        <v>0</v>
      </c>
      <c r="J51" s="415">
        <f>COUNTIFS('Fase 2 Comprensión'!M9:M31,"x",'Fase 2 Comprensión'!P9:P31,"Met")</f>
        <v>0</v>
      </c>
      <c r="K51" s="496">
        <v>11</v>
      </c>
    </row>
    <row r="52" spans="1:11" ht="19.5" customHeight="1">
      <c r="A52" s="99"/>
      <c r="B52" s="16">
        <v>2</v>
      </c>
      <c r="C52" s="138">
        <f>'Fase 2 Comprensión'!H5</f>
        <v>0</v>
      </c>
      <c r="D52" s="138">
        <f>COUNTIFS('Fase 2 Comprensión'!E9:E31,"x",'Fase 2 Comprensión'!G9:G31,"Cumple")</f>
        <v>0</v>
      </c>
      <c r="E52" s="85">
        <v>13</v>
      </c>
      <c r="G52" s="558"/>
      <c r="H52" s="217">
        <v>2</v>
      </c>
      <c r="I52" s="415">
        <f>'Fase 2 Comprensión'!Q5</f>
        <v>0</v>
      </c>
      <c r="J52" s="415">
        <f>COUNTIFS('Fase 2 Comprensión'!N9:N31,"x",'Fase 2 Comprensión'!P9:P31,"Met")</f>
        <v>0</v>
      </c>
      <c r="K52" s="496">
        <v>13</v>
      </c>
    </row>
    <row r="53" spans="1:11" ht="19.5" customHeight="1" thickBot="1">
      <c r="A53" s="154"/>
      <c r="B53" s="100">
        <v>3</v>
      </c>
      <c r="C53" s="101">
        <f>'Fase 2 Comprensión'!H5</f>
        <v>0</v>
      </c>
      <c r="D53" s="101">
        <f>COUNTIFS('Fase 2 Comprensión'!F9:F31,"x",'Fase 2 Comprensión'!G9:G31,"Cumple")</f>
        <v>0</v>
      </c>
      <c r="E53" s="102">
        <v>13</v>
      </c>
      <c r="G53" s="561"/>
      <c r="H53" s="562">
        <v>3</v>
      </c>
      <c r="I53" s="566">
        <f>'Fase 2 Comprensión'!Q5</f>
        <v>0</v>
      </c>
      <c r="J53" s="566">
        <f>COUNTIFS('Fase 2 Comprensión'!O9:O31,"x",'Fase 2 Comprensión'!P9:P31,"Met")</f>
        <v>0</v>
      </c>
      <c r="K53" s="500">
        <v>13</v>
      </c>
    </row>
    <row r="54" spans="1:11" ht="14.25" customHeight="1">
      <c r="D54" s="2"/>
      <c r="E54" s="2"/>
      <c r="J54" s="2"/>
      <c r="K54" s="2"/>
    </row>
    <row r="55" spans="1:11" ht="14.25" customHeight="1">
      <c r="D55" s="2"/>
      <c r="E55" s="2"/>
      <c r="J55" s="2"/>
      <c r="K55" s="2"/>
    </row>
    <row r="56" spans="1:11" ht="14.25" customHeight="1">
      <c r="D56" s="2"/>
      <c r="E56" s="2"/>
      <c r="J56" s="2"/>
      <c r="K56" s="2"/>
    </row>
    <row r="57" spans="1:11" ht="14.25" customHeight="1">
      <c r="D57" s="2"/>
      <c r="E57" s="2"/>
      <c r="J57" s="2"/>
      <c r="K57" s="2"/>
    </row>
    <row r="58" spans="1:11" ht="14.25" customHeight="1">
      <c r="D58" s="2"/>
      <c r="E58" s="2"/>
      <c r="J58" s="2"/>
      <c r="K58" s="2"/>
    </row>
    <row r="59" spans="1:11" ht="14.25" customHeight="1">
      <c r="D59" s="2"/>
      <c r="E59" s="2"/>
      <c r="J59" s="2"/>
      <c r="K59" s="2"/>
    </row>
    <row r="60" spans="1:11" ht="14.25" customHeight="1">
      <c r="D60" s="2"/>
      <c r="E60" s="2"/>
      <c r="J60" s="2"/>
      <c r="K60" s="2"/>
    </row>
    <row r="61" spans="1:11" ht="14.25" customHeight="1">
      <c r="D61" s="2"/>
      <c r="E61" s="2"/>
      <c r="J61" s="2"/>
      <c r="K61" s="2"/>
    </row>
    <row r="62" spans="1:11" ht="14.25" customHeight="1">
      <c r="D62" s="2"/>
      <c r="E62" s="2"/>
      <c r="J62" s="2"/>
      <c r="K62" s="2"/>
    </row>
    <row r="63" spans="1:11" ht="14.25" customHeight="1">
      <c r="D63" s="2"/>
      <c r="E63" s="2"/>
      <c r="J63" s="2"/>
      <c r="K63" s="2"/>
    </row>
    <row r="64" spans="1:11" ht="14.25" customHeight="1">
      <c r="D64" s="2"/>
      <c r="E64" s="2"/>
      <c r="J64" s="2"/>
      <c r="K64" s="2"/>
    </row>
    <row r="65" spans="4:11" ht="14.25" customHeight="1">
      <c r="D65" s="2"/>
      <c r="E65" s="2"/>
      <c r="J65" s="2"/>
      <c r="K65" s="2"/>
    </row>
    <row r="66" spans="4:11" ht="14.25" customHeight="1"/>
    <row r="67" spans="4:11" ht="14.25" customHeight="1"/>
    <row r="68" spans="4:11" ht="14.25" customHeight="1"/>
    <row r="69" spans="4:11" ht="14.25" customHeight="1"/>
    <row r="70" spans="4:11" ht="14.25" customHeight="1"/>
    <row r="71" spans="4:11" ht="14.25" customHeight="1"/>
    <row r="72" spans="4:11" ht="14.25" customHeight="1"/>
    <row r="73" spans="4:11" ht="14.25" customHeight="1"/>
    <row r="74" spans="4:11" ht="14.25" customHeight="1"/>
    <row r="75" spans="4:11" ht="14.25" customHeight="1"/>
    <row r="76" spans="4:11" ht="14.25" customHeight="1"/>
    <row r="77" spans="4:11" ht="14.25" customHeight="1"/>
    <row r="78" spans="4:11" ht="14.25" customHeight="1"/>
    <row r="79" spans="4:11" ht="14.25" customHeight="1"/>
    <row r="80" spans="4: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rLfaiEhdDfmDuh6sgQV2NUc7mMYZu2PlOLxbwBXts+25ZH39+jydOm2nqMRwgw9UvU4KuHKnNGH2x3cS7rb6IA==" saltValue="JAoIoGKKok0yFLNg872uVw==" spinCount="100000" sheet="1" objects="1" scenarios="1" formatCells="0" formatColumns="0" formatRows="0"/>
  <mergeCells count="4">
    <mergeCell ref="A27:E27"/>
    <mergeCell ref="G27:K27"/>
    <mergeCell ref="A11:B11"/>
    <mergeCell ref="G11:H11"/>
  </mergeCells>
  <dataValidations count="4">
    <dataValidation type="list" allowBlank="1" showErrorMessage="1" sqref="K24 K17:K18" xr:uid="{00000000-0002-0000-0900-000000000000}">
      <formula1>"Meets Expectations,Partially Meets Expectations,Doesn’t Meet Expectations"</formula1>
    </dataValidation>
    <dataValidation type="list" allowBlank="1" showErrorMessage="1" sqref="K23" xr:uid="{00000000-0002-0000-0900-000001000000}">
      <formula1>"Meets Expectations,Doesn’t Meet Expectations"</formula1>
    </dataValidation>
    <dataValidation type="list" allowBlank="1" showErrorMessage="1" sqref="E17:E18" xr:uid="{5CB38A9B-ECDB-4F46-AF05-AAF7961923B3}">
      <formula1>"Cumple las Expectativas,Cumple las Expectativas Parcialmente,No Cumple las Expectativas"</formula1>
    </dataValidation>
    <dataValidation type="list" allowBlank="1" showErrorMessage="1" sqref="E23:E24" xr:uid="{F6D265D2-8F46-432B-BD17-B89427618C4E}">
      <formula1>"Cumple las Expectativas,No Cumple las Expectativas"</formula1>
    </dataValidation>
  </dataValidations>
  <pageMargins left="0.7" right="0.7" top="0.75" bottom="0.75" header="0" footer="0"/>
  <pageSetup orientation="portrait"/>
  <headerFooter>
    <oddFooter>&amp;LEnero de 2022&amp;CPautas de evaluación para el programa de intervención: Fase 2&amp;RResumen del programa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EDB2-9DB8-46D9-A631-7A1C442BFC2D}">
  <dimension ref="A1:I20"/>
  <sheetViews>
    <sheetView workbookViewId="0">
      <selection activeCell="D14" sqref="D14"/>
    </sheetView>
  </sheetViews>
  <sheetFormatPr defaultRowHeight="14.5"/>
  <cols>
    <col min="1" max="1" width="40.54296875" customWidth="1"/>
    <col min="2" max="3" width="20.54296875" customWidth="1"/>
    <col min="4" max="4" width="21.54296875" customWidth="1"/>
    <col min="5" max="5" width="11.1796875" customWidth="1"/>
    <col min="6" max="6" width="40.54296875" customWidth="1"/>
    <col min="7" max="8" width="20.54296875" customWidth="1"/>
    <col min="9" max="9" width="21.54296875" customWidth="1"/>
  </cols>
  <sheetData>
    <row r="1" spans="1:9" ht="14.5" customHeight="1">
      <c r="A1" s="198" t="s">
        <v>463</v>
      </c>
      <c r="B1" s="199"/>
      <c r="C1" s="199"/>
      <c r="D1" s="199"/>
      <c r="E1" s="215"/>
      <c r="F1" s="336" t="s">
        <v>464</v>
      </c>
      <c r="G1" s="337"/>
      <c r="H1" s="337"/>
      <c r="I1" s="337"/>
    </row>
    <row r="2" spans="1:9" ht="15" thickBot="1">
      <c r="A2" s="239"/>
      <c r="B2" s="239"/>
      <c r="C2" s="239"/>
      <c r="D2" s="239"/>
      <c r="F2" s="467"/>
      <c r="G2" s="467"/>
      <c r="H2" s="467"/>
      <c r="I2" s="467"/>
    </row>
    <row r="3" spans="1:9" ht="52" customHeight="1" thickBot="1">
      <c r="A3" s="103" t="s">
        <v>465</v>
      </c>
      <c r="B3" s="621"/>
      <c r="C3" s="622"/>
      <c r="D3" s="623"/>
      <c r="F3" s="468" t="s">
        <v>466</v>
      </c>
      <c r="G3" s="624"/>
      <c r="H3" s="625"/>
      <c r="I3" s="626"/>
    </row>
    <row r="4" spans="1:9" ht="52" customHeight="1" thickBot="1">
      <c r="A4" s="104" t="s">
        <v>467</v>
      </c>
      <c r="B4" s="627"/>
      <c r="C4" s="628"/>
      <c r="D4" s="629"/>
      <c r="F4" s="469" t="s">
        <v>468</v>
      </c>
      <c r="G4" s="630"/>
      <c r="H4" s="616"/>
      <c r="I4" s="617"/>
    </row>
    <row r="5" spans="1:9" ht="52" customHeight="1" thickBot="1">
      <c r="A5" s="104" t="s">
        <v>469</v>
      </c>
      <c r="B5" s="627"/>
      <c r="C5" s="628"/>
      <c r="D5" s="629"/>
      <c r="F5" s="469" t="s">
        <v>470</v>
      </c>
      <c r="G5" s="630"/>
      <c r="H5" s="616"/>
      <c r="I5" s="617"/>
    </row>
    <row r="6" spans="1:9" ht="16" thickBot="1">
      <c r="A6" s="105"/>
      <c r="B6" s="105"/>
      <c r="C6" s="106"/>
      <c r="F6" s="472"/>
      <c r="G6" s="472"/>
      <c r="H6" s="473"/>
      <c r="I6" s="313"/>
    </row>
    <row r="7" spans="1:9" ht="37" customHeight="1" thickBot="1">
      <c r="A7" s="107" t="s">
        <v>471</v>
      </c>
      <c r="B7" s="618">
        <f>'Resumen del programa de interve'!C13</f>
        <v>0</v>
      </c>
      <c r="C7" s="619"/>
      <c r="D7" s="620"/>
      <c r="F7" s="474" t="s">
        <v>472</v>
      </c>
      <c r="G7" s="475">
        <f>'Resumen del programa de interve'!I13</f>
        <v>0</v>
      </c>
      <c r="H7" s="476"/>
      <c r="I7" s="477"/>
    </row>
    <row r="8" spans="1:9" ht="20.149999999999999" customHeight="1" thickBot="1">
      <c r="A8" s="155" t="s">
        <v>413</v>
      </c>
      <c r="B8" s="108">
        <f>'Resumen del programa de interve'!E18</f>
        <v>0</v>
      </c>
      <c r="C8" s="109"/>
      <c r="D8" s="156"/>
      <c r="F8" s="478" t="s">
        <v>414</v>
      </c>
      <c r="G8" s="479">
        <f>'Resumen del programa de interve'!K18</f>
        <v>0</v>
      </c>
      <c r="H8" s="480"/>
      <c r="I8" s="481"/>
    </row>
    <row r="9" spans="1:9" ht="20.149999999999999" customHeight="1" thickBot="1">
      <c r="A9" s="110" t="s">
        <v>473</v>
      </c>
      <c r="B9" s="111">
        <f>'Resumen del programa de interve'!E24</f>
        <v>0</v>
      </c>
      <c r="C9" s="112"/>
      <c r="D9" s="157"/>
      <c r="F9" s="482" t="s">
        <v>432</v>
      </c>
      <c r="G9" s="483">
        <f>'Resumen del programa de interve'!K24</f>
        <v>0</v>
      </c>
      <c r="H9" s="484"/>
      <c r="I9" s="485"/>
    </row>
    <row r="10" spans="1:9" ht="16" thickBot="1">
      <c r="A10" s="113"/>
      <c r="B10" s="113"/>
      <c r="C10" s="113"/>
      <c r="D10" s="113"/>
      <c r="F10" s="486"/>
      <c r="G10" s="486"/>
      <c r="H10" s="486"/>
      <c r="I10" s="486"/>
    </row>
    <row r="11" spans="1:9" ht="16" thickBot="1">
      <c r="A11" s="612" t="s">
        <v>474</v>
      </c>
      <c r="B11" s="613"/>
      <c r="C11" s="613"/>
      <c r="D11" s="614"/>
      <c r="F11" s="615" t="s">
        <v>475</v>
      </c>
      <c r="G11" s="616"/>
      <c r="H11" s="616"/>
      <c r="I11" s="617"/>
    </row>
    <row r="12" spans="1:9" ht="16" thickBot="1">
      <c r="A12" s="240" t="s">
        <v>476</v>
      </c>
      <c r="B12" s="234"/>
      <c r="C12" s="234"/>
      <c r="D12" s="241"/>
      <c r="F12" s="487" t="s">
        <v>477</v>
      </c>
      <c r="G12" s="488"/>
      <c r="H12" s="488"/>
      <c r="I12" s="489"/>
    </row>
    <row r="13" spans="1:9" ht="15.5">
      <c r="A13" s="235" t="s">
        <v>388</v>
      </c>
      <c r="B13" s="236" t="s">
        <v>446</v>
      </c>
      <c r="C13" s="237" t="s">
        <v>478</v>
      </c>
      <c r="D13" s="238" t="s">
        <v>412</v>
      </c>
      <c r="F13" s="490" t="s">
        <v>391</v>
      </c>
      <c r="G13" s="491" t="s">
        <v>164</v>
      </c>
      <c r="H13" s="492" t="s">
        <v>479</v>
      </c>
      <c r="I13" s="493" t="s">
        <v>159</v>
      </c>
    </row>
    <row r="14" spans="1:9" ht="50.25" customHeight="1">
      <c r="A14" s="231" t="s">
        <v>452</v>
      </c>
      <c r="B14" s="230">
        <f>'Fase 2 Fonología...'!I5</f>
        <v>0</v>
      </c>
      <c r="C14" s="458" t="s">
        <v>480</v>
      </c>
      <c r="D14" s="459"/>
      <c r="F14" s="494" t="s">
        <v>454</v>
      </c>
      <c r="G14" s="495">
        <f>'Fase 2 Fonología...'!S6</f>
        <v>0</v>
      </c>
      <c r="H14" s="594" t="s">
        <v>481</v>
      </c>
      <c r="I14" s="496"/>
    </row>
    <row r="15" spans="1:9" ht="50.25" customHeight="1">
      <c r="A15" s="231" t="s">
        <v>455</v>
      </c>
      <c r="B15" s="230">
        <f>'Fase 2 Fonética y estudio de pa'!I5</f>
        <v>0</v>
      </c>
      <c r="C15" s="460" t="s">
        <v>482</v>
      </c>
      <c r="D15" s="459"/>
      <c r="F15" s="494" t="s">
        <v>456</v>
      </c>
      <c r="G15" s="495">
        <f>'Fase 2 Fonética y estudio de pa'!S6</f>
        <v>0</v>
      </c>
      <c r="H15" s="594" t="s">
        <v>483</v>
      </c>
      <c r="I15" s="496"/>
    </row>
    <row r="16" spans="1:9" ht="50.25" customHeight="1">
      <c r="A16" s="231" t="s">
        <v>457</v>
      </c>
      <c r="B16" s="230">
        <f>'Fase 2 Vocabulario'!H5</f>
        <v>0</v>
      </c>
      <c r="C16" s="461"/>
      <c r="D16" s="459"/>
      <c r="F16" s="494" t="s">
        <v>458</v>
      </c>
      <c r="G16" s="495">
        <f>'Fase 2 Vocabulario'!Q6</f>
        <v>0</v>
      </c>
      <c r="H16" s="497"/>
      <c r="I16" s="496"/>
    </row>
    <row r="17" spans="1:9" ht="50.25" customHeight="1">
      <c r="A17" s="231" t="s">
        <v>459</v>
      </c>
      <c r="B17" s="230">
        <f>'Fase 2 Lectura de textos y flui'!H5</f>
        <v>0</v>
      </c>
      <c r="C17" s="461"/>
      <c r="D17" s="459"/>
      <c r="F17" s="494" t="s">
        <v>460</v>
      </c>
      <c r="G17" s="495">
        <f>'Fase 2 Lectura de textos y flui'!Q6</f>
        <v>0</v>
      </c>
      <c r="H17" s="497"/>
      <c r="I17" s="496"/>
    </row>
    <row r="18" spans="1:9" ht="52" customHeight="1" thickBot="1">
      <c r="A18" s="232" t="s">
        <v>461</v>
      </c>
      <c r="B18" s="233">
        <f>'Fase 2 Comprensión'!H5</f>
        <v>0</v>
      </c>
      <c r="C18" s="462" t="s">
        <v>484</v>
      </c>
      <c r="D18" s="463"/>
      <c r="F18" s="498" t="s">
        <v>462</v>
      </c>
      <c r="G18" s="499">
        <f>'Fase 2 Comprensión'!Q6</f>
        <v>0</v>
      </c>
      <c r="H18" s="595" t="s">
        <v>485</v>
      </c>
      <c r="I18" s="500"/>
    </row>
    <row r="19" spans="1:9" ht="15" thickBot="1">
      <c r="F19" s="313"/>
      <c r="G19" s="313"/>
      <c r="H19" s="313"/>
      <c r="I19" s="313"/>
    </row>
    <row r="20" spans="1:9" ht="50.15" customHeight="1" thickBot="1">
      <c r="A20" s="114" t="s">
        <v>486</v>
      </c>
      <c r="B20" s="464" t="s">
        <v>487</v>
      </c>
      <c r="C20" s="465"/>
      <c r="D20" s="466"/>
      <c r="F20" s="501" t="s">
        <v>488</v>
      </c>
      <c r="G20" s="502" t="s">
        <v>489</v>
      </c>
      <c r="H20" s="470"/>
      <c r="I20" s="471"/>
    </row>
  </sheetData>
  <sheetProtection algorithmName="SHA-512" hashValue="qWyDO12o6DTvVzquR/X+BthsbV6J3alUrtsP4PQupGwR6PSFriYBpq6j150t97hJ/qwQxvtTGgM+Tb68OhURTA==" saltValue="MEda86nOq0nFfi44Klfx3A==" spinCount="100000" sheet="1" objects="1" scenarios="1" formatCells="0" formatColumns="0" formatRows="0"/>
  <mergeCells count="9">
    <mergeCell ref="A11:D11"/>
    <mergeCell ref="F11:I11"/>
    <mergeCell ref="B7:D7"/>
    <mergeCell ref="B3:D3"/>
    <mergeCell ref="G3:I3"/>
    <mergeCell ref="B4:D4"/>
    <mergeCell ref="G4:I4"/>
    <mergeCell ref="B5:D5"/>
    <mergeCell ref="G5:I5"/>
  </mergeCells>
  <dataValidations count="2">
    <dataValidation type="list" allowBlank="1" showErrorMessage="1" sqref="I14:I18" xr:uid="{E5BAC2AB-F45D-488B-AAC8-BC245DB3A525}">
      <formula1>"Recommended,Not Recommended"</formula1>
    </dataValidation>
    <dataValidation type="list" allowBlank="1" showErrorMessage="1" sqref="D14:D18" xr:uid="{A0F78335-8C5C-42DD-BE47-F5DB7EDEA767}">
      <formula1>"Recomendado,No está recomendado"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election activeCell="A20" sqref="A20"/>
    </sheetView>
  </sheetViews>
  <sheetFormatPr defaultColWidth="14.453125" defaultRowHeight="15" customHeight="1"/>
  <cols>
    <col min="1" max="1" width="122.54296875" customWidth="1"/>
    <col min="2" max="2" width="8.7265625" customWidth="1"/>
    <col min="3" max="3" width="122.54296875" customWidth="1"/>
    <col min="4" max="24" width="8.7265625" customWidth="1"/>
  </cols>
  <sheetData>
    <row r="1" spans="1:3" ht="18" customHeight="1">
      <c r="A1" s="596" t="s">
        <v>25</v>
      </c>
      <c r="B1" s="215"/>
      <c r="C1" s="598" t="s">
        <v>26</v>
      </c>
    </row>
    <row r="2" spans="1:3" ht="15" customHeight="1">
      <c r="A2" s="597"/>
      <c r="C2" s="599"/>
    </row>
    <row r="3" spans="1:3" ht="15" customHeight="1">
      <c r="A3" s="11" t="s">
        <v>27</v>
      </c>
      <c r="C3" s="251" t="s">
        <v>28</v>
      </c>
    </row>
    <row r="4" spans="1:3" ht="31.5" customHeight="1">
      <c r="A4" s="12" t="s">
        <v>29</v>
      </c>
      <c r="C4" s="252" t="s">
        <v>30</v>
      </c>
    </row>
    <row r="5" spans="1:3" ht="15" customHeight="1">
      <c r="A5" s="13" t="s">
        <v>31</v>
      </c>
      <c r="C5" s="253" t="s">
        <v>32</v>
      </c>
    </row>
    <row r="6" spans="1:3" ht="15" customHeight="1">
      <c r="A6" s="13"/>
      <c r="C6" s="253"/>
    </row>
    <row r="7" spans="1:3" ht="15" customHeight="1">
      <c r="A7" s="11"/>
      <c r="C7" s="251"/>
    </row>
    <row r="8" spans="1:3" ht="31.5" customHeight="1">
      <c r="A8" s="11" t="s">
        <v>33</v>
      </c>
      <c r="C8" s="251" t="s">
        <v>34</v>
      </c>
    </row>
    <row r="9" spans="1:3" ht="15" customHeight="1">
      <c r="A9" s="12" t="s">
        <v>35</v>
      </c>
      <c r="C9" s="252" t="s">
        <v>36</v>
      </c>
    </row>
    <row r="10" spans="1:3" ht="15" customHeight="1" thickBot="1">
      <c r="A10" s="10" t="s">
        <v>37</v>
      </c>
      <c r="C10" s="250" t="s">
        <v>38</v>
      </c>
    </row>
    <row r="12" spans="1:3" ht="31.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oHFzX+t1kgkiOpevVEfoLUFJ22CalGamW311tcT2YdZkf7D7/xX2R8Bs5V6LCJqYjPLdpJNr5hb+dSjzLQTQaA==" saltValue="m/zN2ooaUTEuOv/Q0wRuXg==" spinCount="100000" sheet="1" objects="1" scenarios="1" formatCells="0" formatColumns="0" formatRows="0"/>
  <mergeCells count="2">
    <mergeCell ref="A1:A2"/>
    <mergeCell ref="C1:C2"/>
  </mergeCells>
  <pageMargins left="0.25" right="0.25" top="0.75" bottom="0.75" header="0" footer="0"/>
  <pageSetup fitToHeight="0" orientation="portrait"/>
  <headerFooter>
    <oddFooter>&amp;LEnero de 2022&amp;CPautas de evaluación para el programa de intervención&amp;RDefiniciones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L1010"/>
  <sheetViews>
    <sheetView showGridLines="0" tabSelected="1" topLeftCell="A2" workbookViewId="0">
      <selection activeCell="H7" sqref="H7"/>
    </sheetView>
  </sheetViews>
  <sheetFormatPr defaultColWidth="14.453125" defaultRowHeight="15" customHeight="1"/>
  <cols>
    <col min="1" max="1" width="4.54296875" customWidth="1"/>
    <col min="2" max="2" width="69.54296875" customWidth="1"/>
    <col min="3" max="3" width="13.54296875" customWidth="1"/>
    <col min="4" max="4" width="42.7265625" customWidth="1"/>
    <col min="5" max="5" width="29.81640625" style="265" customWidth="1"/>
    <col min="6" max="6" width="8.7265625" customWidth="1"/>
    <col min="7" max="7" width="4.54296875" customWidth="1"/>
    <col min="8" max="8" width="69.54296875" customWidth="1"/>
    <col min="9" max="9" width="13.54296875" customWidth="1"/>
    <col min="10" max="10" width="42.7265625" customWidth="1"/>
    <col min="11" max="11" width="9.54296875" style="265" customWidth="1"/>
    <col min="12" max="20" width="8.7265625" customWidth="1"/>
  </cols>
  <sheetData>
    <row r="1" spans="1:12" ht="14.25" customHeight="1">
      <c r="A1" s="167" t="s">
        <v>39</v>
      </c>
      <c r="B1" s="118"/>
      <c r="C1" s="118"/>
      <c r="D1" s="118"/>
      <c r="E1" s="254"/>
      <c r="G1" s="267" t="s">
        <v>40</v>
      </c>
      <c r="H1" s="268"/>
      <c r="I1" s="268"/>
      <c r="J1" s="268"/>
      <c r="K1" s="254"/>
    </row>
    <row r="2" spans="1:12" ht="14.25" customHeight="1">
      <c r="A2" s="118"/>
      <c r="B2" s="121"/>
      <c r="C2" s="121"/>
      <c r="D2" s="121"/>
      <c r="E2" s="254"/>
      <c r="G2" s="268"/>
      <c r="H2" s="269"/>
      <c r="I2" s="269"/>
      <c r="J2" s="269"/>
      <c r="K2" s="254"/>
    </row>
    <row r="3" spans="1:12" ht="15" customHeight="1">
      <c r="A3" s="168" t="s">
        <v>41</v>
      </c>
      <c r="B3" s="121"/>
      <c r="C3" s="121"/>
      <c r="D3" s="121"/>
      <c r="E3" s="254"/>
      <c r="G3" s="270" t="s">
        <v>42</v>
      </c>
      <c r="H3" s="269"/>
      <c r="I3" s="269"/>
      <c r="J3" s="269"/>
      <c r="K3" s="254"/>
    </row>
    <row r="4" spans="1:12" ht="14.25" customHeight="1">
      <c r="A4" s="118"/>
      <c r="B4" s="118"/>
      <c r="C4" s="118"/>
      <c r="D4" s="118"/>
      <c r="E4" s="254"/>
      <c r="G4" s="268"/>
      <c r="H4" s="268"/>
      <c r="I4" s="268"/>
      <c r="J4" s="268"/>
      <c r="K4" s="254"/>
    </row>
    <row r="5" spans="1:12" ht="18.75" customHeight="1" thickBot="1">
      <c r="A5" s="121"/>
      <c r="B5" s="121"/>
      <c r="C5" s="123"/>
      <c r="D5" s="121"/>
      <c r="E5" s="120"/>
      <c r="G5" s="269"/>
      <c r="H5" s="269"/>
      <c r="I5" s="271"/>
      <c r="J5" s="269"/>
      <c r="K5" s="120"/>
    </row>
    <row r="6" spans="1:12" ht="129" customHeight="1">
      <c r="A6" s="169"/>
      <c r="B6" s="187" t="s">
        <v>490</v>
      </c>
      <c r="C6" s="171" t="s">
        <v>43</v>
      </c>
      <c r="D6" s="171" t="s">
        <v>44</v>
      </c>
      <c r="E6" s="172" t="s">
        <v>45</v>
      </c>
      <c r="F6" s="121"/>
      <c r="G6" s="272"/>
      <c r="H6" s="273" t="s">
        <v>491</v>
      </c>
      <c r="I6" s="274" t="s">
        <v>46</v>
      </c>
      <c r="J6" s="274" t="s">
        <v>47</v>
      </c>
      <c r="K6" s="172" t="s">
        <v>48</v>
      </c>
      <c r="L6" s="121"/>
    </row>
    <row r="7" spans="1:12" ht="93" customHeight="1">
      <c r="A7" s="173">
        <v>1</v>
      </c>
      <c r="B7" s="115" t="s">
        <v>49</v>
      </c>
      <c r="C7" s="330"/>
      <c r="D7" s="331" t="s">
        <v>50</v>
      </c>
      <c r="E7" s="255">
        <f>IF(C7="Cumple", 1, 0)</f>
        <v>0</v>
      </c>
      <c r="F7" s="121"/>
      <c r="G7" s="275">
        <v>1</v>
      </c>
      <c r="H7" s="276" t="s">
        <v>51</v>
      </c>
      <c r="I7" s="277"/>
      <c r="J7" s="278"/>
      <c r="K7" s="255">
        <f t="shared" ref="K7:K11" si="0">IF(I7="Met", 1, 0)</f>
        <v>0</v>
      </c>
      <c r="L7" s="121"/>
    </row>
    <row r="8" spans="1:12" ht="263.25" customHeight="1">
      <c r="A8" s="173">
        <v>2</v>
      </c>
      <c r="B8" s="115" t="s">
        <v>52</v>
      </c>
      <c r="C8" s="330"/>
      <c r="D8" s="331"/>
      <c r="E8" s="255">
        <f t="shared" ref="E8:E11" si="1">IF(C8="Cumple", 1, 0)</f>
        <v>0</v>
      </c>
      <c r="F8" s="121"/>
      <c r="G8" s="275">
        <v>2</v>
      </c>
      <c r="H8" s="276" t="s">
        <v>53</v>
      </c>
      <c r="I8" s="277"/>
      <c r="J8" s="278"/>
      <c r="K8" s="255">
        <f t="shared" si="0"/>
        <v>0</v>
      </c>
      <c r="L8" s="121"/>
    </row>
    <row r="9" spans="1:12" ht="285" customHeight="1">
      <c r="A9" s="173">
        <v>3</v>
      </c>
      <c r="B9" s="115" t="s">
        <v>54</v>
      </c>
      <c r="C9" s="330"/>
      <c r="D9" s="331"/>
      <c r="E9" s="255">
        <f t="shared" si="1"/>
        <v>0</v>
      </c>
      <c r="F9" s="121"/>
      <c r="G9" s="275">
        <v>3</v>
      </c>
      <c r="H9" s="276" t="s">
        <v>55</v>
      </c>
      <c r="I9" s="277"/>
      <c r="J9" s="278"/>
      <c r="K9" s="255">
        <f t="shared" si="0"/>
        <v>0</v>
      </c>
      <c r="L9" s="121"/>
    </row>
    <row r="10" spans="1:12" ht="105.75" customHeight="1">
      <c r="A10" s="173">
        <v>4</v>
      </c>
      <c r="B10" s="115" t="s">
        <v>56</v>
      </c>
      <c r="C10" s="330"/>
      <c r="D10" s="331"/>
      <c r="E10" s="255">
        <f t="shared" si="1"/>
        <v>0</v>
      </c>
      <c r="F10" s="121"/>
      <c r="G10" s="275">
        <v>4</v>
      </c>
      <c r="H10" s="276" t="s">
        <v>57</v>
      </c>
      <c r="I10" s="277"/>
      <c r="J10" s="278"/>
      <c r="K10" s="255">
        <f t="shared" si="0"/>
        <v>0</v>
      </c>
      <c r="L10" s="121"/>
    </row>
    <row r="11" spans="1:12" ht="94.5" customHeight="1">
      <c r="A11" s="173">
        <v>5</v>
      </c>
      <c r="B11" s="115" t="s">
        <v>58</v>
      </c>
      <c r="C11" s="330"/>
      <c r="D11" s="331"/>
      <c r="E11" s="255">
        <f t="shared" si="1"/>
        <v>0</v>
      </c>
      <c r="F11" s="121"/>
      <c r="G11" s="275">
        <v>5</v>
      </c>
      <c r="H11" s="276" t="s">
        <v>59</v>
      </c>
      <c r="I11" s="277"/>
      <c r="J11" s="278"/>
      <c r="K11" s="255">
        <f t="shared" si="0"/>
        <v>0</v>
      </c>
      <c r="L11" s="121"/>
    </row>
    <row r="12" spans="1:12" ht="14.25" customHeight="1">
      <c r="A12" s="174"/>
      <c r="B12" s="161"/>
      <c r="C12" s="161"/>
      <c r="D12" s="162" t="s">
        <v>60</v>
      </c>
      <c r="E12" s="175">
        <f>SUM(E7:E11)</f>
        <v>0</v>
      </c>
      <c r="F12" s="121"/>
      <c r="G12" s="279"/>
      <c r="H12" s="280"/>
      <c r="I12" s="280"/>
      <c r="J12" s="281" t="s">
        <v>61</v>
      </c>
      <c r="K12" s="175">
        <f>SUM(K7:K11)</f>
        <v>0</v>
      </c>
      <c r="L12" s="121"/>
    </row>
    <row r="13" spans="1:12" ht="16" thickBot="1">
      <c r="A13" s="176"/>
      <c r="B13" s="177"/>
      <c r="C13" s="177"/>
      <c r="D13" s="188" t="s">
        <v>62</v>
      </c>
      <c r="E13" s="179" t="s">
        <v>63</v>
      </c>
      <c r="F13" s="121"/>
      <c r="G13" s="282"/>
      <c r="H13" s="283"/>
      <c r="I13" s="283"/>
      <c r="J13" s="284" t="s">
        <v>64</v>
      </c>
      <c r="K13" s="179" t="s">
        <v>65</v>
      </c>
      <c r="L13" s="121"/>
    </row>
    <row r="14" spans="1:12" ht="30.75" customHeight="1" thickBot="1">
      <c r="A14" s="121"/>
      <c r="B14" s="121"/>
      <c r="C14" s="122"/>
      <c r="D14" s="121"/>
      <c r="E14" s="120"/>
      <c r="G14" s="269"/>
      <c r="H14" s="269"/>
      <c r="I14" s="285"/>
      <c r="J14" s="269"/>
      <c r="K14" s="120"/>
    </row>
    <row r="15" spans="1:12" ht="99" customHeight="1">
      <c r="A15" s="169"/>
      <c r="B15" s="180" t="s">
        <v>66</v>
      </c>
      <c r="C15" s="171" t="s">
        <v>43</v>
      </c>
      <c r="D15" s="171" t="s">
        <v>44</v>
      </c>
      <c r="E15" s="172" t="s">
        <v>45</v>
      </c>
      <c r="F15" s="121"/>
      <c r="G15" s="272"/>
      <c r="H15" s="286" t="s">
        <v>67</v>
      </c>
      <c r="I15" s="274" t="s">
        <v>46</v>
      </c>
      <c r="J15" s="274" t="s">
        <v>47</v>
      </c>
      <c r="K15" s="172" t="s">
        <v>48</v>
      </c>
      <c r="L15" s="121"/>
    </row>
    <row r="16" spans="1:12" ht="105">
      <c r="A16" s="173">
        <v>1</v>
      </c>
      <c r="B16" s="115" t="s">
        <v>68</v>
      </c>
      <c r="C16" s="330"/>
      <c r="D16" s="331"/>
      <c r="E16" s="255">
        <f>IF(C16="Cumple", 1, 0)</f>
        <v>0</v>
      </c>
      <c r="F16" s="121"/>
      <c r="G16" s="275">
        <v>1</v>
      </c>
      <c r="H16" s="276" t="s">
        <v>69</v>
      </c>
      <c r="I16" s="277"/>
      <c r="J16" s="278"/>
      <c r="K16" s="255">
        <f t="shared" ref="K16:K18" si="2">IF(I16="Met", 1, 0)</f>
        <v>0</v>
      </c>
      <c r="L16" s="121"/>
    </row>
    <row r="17" spans="1:12" ht="62">
      <c r="A17" s="173">
        <v>2</v>
      </c>
      <c r="B17" s="115" t="s">
        <v>70</v>
      </c>
      <c r="C17" s="330"/>
      <c r="D17" s="331"/>
      <c r="E17" s="255">
        <f t="shared" ref="E17:E18" si="3">IF(C17="Cumple", 1, 0)</f>
        <v>0</v>
      </c>
      <c r="F17" s="121"/>
      <c r="G17" s="275">
        <v>2</v>
      </c>
      <c r="H17" s="287" t="s">
        <v>71</v>
      </c>
      <c r="I17" s="277"/>
      <c r="J17" s="278"/>
      <c r="K17" s="255">
        <f t="shared" si="2"/>
        <v>0</v>
      </c>
      <c r="L17" s="121"/>
    </row>
    <row r="18" spans="1:12" ht="46.5">
      <c r="A18" s="173">
        <v>3</v>
      </c>
      <c r="B18" s="115" t="s">
        <v>72</v>
      </c>
      <c r="C18" s="330"/>
      <c r="D18" s="331"/>
      <c r="E18" s="255">
        <f t="shared" si="3"/>
        <v>0</v>
      </c>
      <c r="F18" s="121"/>
      <c r="G18" s="275">
        <v>3</v>
      </c>
      <c r="H18" s="287" t="s">
        <v>73</v>
      </c>
      <c r="I18" s="277"/>
      <c r="J18" s="278"/>
      <c r="K18" s="255">
        <f t="shared" si="2"/>
        <v>0</v>
      </c>
      <c r="L18" s="121"/>
    </row>
    <row r="19" spans="1:12" ht="15" customHeight="1">
      <c r="A19" s="174"/>
      <c r="B19" s="161"/>
      <c r="C19" s="161"/>
      <c r="D19" s="162" t="s">
        <v>74</v>
      </c>
      <c r="E19" s="175">
        <f>SUM(E16:E18)</f>
        <v>0</v>
      </c>
      <c r="F19" s="121"/>
      <c r="G19" s="279"/>
      <c r="H19" s="280"/>
      <c r="I19" s="280"/>
      <c r="J19" s="281" t="s">
        <v>75</v>
      </c>
      <c r="K19" s="175">
        <f>SUM(K16:K18)</f>
        <v>0</v>
      </c>
      <c r="L19" s="121"/>
    </row>
    <row r="20" spans="1:12" ht="15" customHeight="1" thickBot="1">
      <c r="A20" s="176"/>
      <c r="B20" s="177"/>
      <c r="C20" s="177"/>
      <c r="D20" s="178"/>
      <c r="E20" s="179" t="s">
        <v>76</v>
      </c>
      <c r="F20" s="121"/>
      <c r="G20" s="282"/>
      <c r="H20" s="283"/>
      <c r="I20" s="283"/>
      <c r="J20" s="288"/>
      <c r="K20" s="179" t="s">
        <v>77</v>
      </c>
      <c r="L20" s="121"/>
    </row>
    <row r="21" spans="1:12" ht="14.25" customHeight="1" thickBot="1">
      <c r="A21" s="121"/>
      <c r="B21" s="121"/>
      <c r="C21" s="122"/>
      <c r="D21" s="121"/>
      <c r="E21" s="120"/>
      <c r="G21" s="269"/>
      <c r="H21" s="269"/>
      <c r="I21" s="285"/>
      <c r="J21" s="269"/>
      <c r="K21" s="120"/>
    </row>
    <row r="22" spans="1:12" ht="110.25" customHeight="1">
      <c r="A22" s="169"/>
      <c r="B22" s="180" t="s">
        <v>78</v>
      </c>
      <c r="C22" s="171" t="s">
        <v>43</v>
      </c>
      <c r="D22" s="171" t="s">
        <v>44</v>
      </c>
      <c r="E22" s="172" t="s">
        <v>45</v>
      </c>
      <c r="F22" s="121"/>
      <c r="G22" s="272"/>
      <c r="H22" s="286" t="s">
        <v>79</v>
      </c>
      <c r="I22" s="274" t="s">
        <v>46</v>
      </c>
      <c r="J22" s="274" t="s">
        <v>47</v>
      </c>
      <c r="K22" s="172" t="s">
        <v>48</v>
      </c>
      <c r="L22" s="121"/>
    </row>
    <row r="23" spans="1:12" ht="210" customHeight="1">
      <c r="A23" s="173">
        <v>1</v>
      </c>
      <c r="B23" s="117" t="s">
        <v>80</v>
      </c>
      <c r="C23" s="330"/>
      <c r="D23" s="331"/>
      <c r="E23" s="255">
        <f>IF(C23="Cumple", 1, 0)</f>
        <v>0</v>
      </c>
      <c r="F23" s="121"/>
      <c r="G23" s="275">
        <v>1</v>
      </c>
      <c r="H23" s="287" t="s">
        <v>81</v>
      </c>
      <c r="I23" s="277"/>
      <c r="J23" s="289"/>
      <c r="K23" s="255">
        <f t="shared" ref="K23:K25" si="4">IF(I23="Met", 1, 0)</f>
        <v>0</v>
      </c>
      <c r="L23" s="121"/>
    </row>
    <row r="24" spans="1:12" ht="92.25" customHeight="1">
      <c r="A24" s="173">
        <v>2</v>
      </c>
      <c r="B24" s="115" t="s">
        <v>82</v>
      </c>
      <c r="C24" s="330"/>
      <c r="D24" s="331"/>
      <c r="E24" s="255">
        <f t="shared" ref="E24:E25" si="5">IF(C24="Cumple", 1, 0)</f>
        <v>0</v>
      </c>
      <c r="F24" s="121"/>
      <c r="G24" s="275">
        <v>2</v>
      </c>
      <c r="H24" s="276" t="s">
        <v>83</v>
      </c>
      <c r="I24" s="277"/>
      <c r="J24" s="289"/>
      <c r="K24" s="255">
        <f t="shared" si="4"/>
        <v>0</v>
      </c>
      <c r="L24" s="121"/>
    </row>
    <row r="25" spans="1:12" ht="77.25" customHeight="1">
      <c r="A25" s="173">
        <v>3</v>
      </c>
      <c r="B25" s="117" t="s">
        <v>84</v>
      </c>
      <c r="C25" s="330"/>
      <c r="D25" s="331"/>
      <c r="E25" s="255">
        <f t="shared" si="5"/>
        <v>0</v>
      </c>
      <c r="F25" s="121"/>
      <c r="G25" s="275">
        <v>3</v>
      </c>
      <c r="H25" s="287" t="s">
        <v>85</v>
      </c>
      <c r="I25" s="277"/>
      <c r="J25" s="289"/>
      <c r="K25" s="255">
        <f t="shared" si="4"/>
        <v>0</v>
      </c>
      <c r="L25" s="121"/>
    </row>
    <row r="26" spans="1:12" ht="15" customHeight="1">
      <c r="A26" s="185"/>
      <c r="B26" s="161"/>
      <c r="C26" s="161"/>
      <c r="D26" s="162" t="s">
        <v>86</v>
      </c>
      <c r="E26" s="175">
        <f>SUM(E23:E25)</f>
        <v>0</v>
      </c>
      <c r="F26" s="121"/>
      <c r="G26" s="290"/>
      <c r="H26" s="280"/>
      <c r="I26" s="280"/>
      <c r="J26" s="281" t="s">
        <v>87</v>
      </c>
      <c r="K26" s="175">
        <f>SUM(K23:K25)</f>
        <v>0</v>
      </c>
      <c r="L26" s="121"/>
    </row>
    <row r="27" spans="1:12" ht="15" customHeight="1" thickBot="1">
      <c r="A27" s="186"/>
      <c r="B27" s="177"/>
      <c r="C27" s="177"/>
      <c r="D27" s="178"/>
      <c r="E27" s="179" t="s">
        <v>76</v>
      </c>
      <c r="F27" s="121"/>
      <c r="G27" s="291"/>
      <c r="H27" s="283"/>
      <c r="I27" s="283"/>
      <c r="J27" s="288"/>
      <c r="K27" s="179" t="s">
        <v>77</v>
      </c>
      <c r="L27" s="121"/>
    </row>
    <row r="28" spans="1:12" ht="14.25" customHeight="1" thickBot="1">
      <c r="A28" s="121"/>
      <c r="B28" s="121"/>
      <c r="C28" s="122"/>
      <c r="D28" s="121"/>
      <c r="E28" s="120"/>
      <c r="G28" s="269"/>
      <c r="H28" s="269"/>
      <c r="I28" s="285"/>
      <c r="J28" s="269"/>
      <c r="K28" s="120"/>
    </row>
    <row r="29" spans="1:12" ht="102" customHeight="1">
      <c r="A29" s="169"/>
      <c r="B29" s="180" t="s">
        <v>88</v>
      </c>
      <c r="C29" s="171" t="s">
        <v>43</v>
      </c>
      <c r="D29" s="171" t="s">
        <v>44</v>
      </c>
      <c r="E29" s="172" t="s">
        <v>45</v>
      </c>
      <c r="F29" s="121"/>
      <c r="G29" s="272"/>
      <c r="H29" s="286" t="s">
        <v>89</v>
      </c>
      <c r="I29" s="274" t="s">
        <v>46</v>
      </c>
      <c r="J29" s="274" t="s">
        <v>47</v>
      </c>
      <c r="K29" s="172" t="s">
        <v>48</v>
      </c>
      <c r="L29" s="121"/>
    </row>
    <row r="30" spans="1:12" ht="136.5" customHeight="1">
      <c r="A30" s="173">
        <v>1</v>
      </c>
      <c r="B30" s="117" t="s">
        <v>90</v>
      </c>
      <c r="C30" s="330"/>
      <c r="D30" s="331"/>
      <c r="E30" s="255">
        <f>IF(C30="Cumple", 1, 0)</f>
        <v>0</v>
      </c>
      <c r="F30" s="121"/>
      <c r="G30" s="275">
        <v>1</v>
      </c>
      <c r="H30" s="287" t="s">
        <v>91</v>
      </c>
      <c r="I30" s="277"/>
      <c r="J30" s="289"/>
      <c r="K30" s="255">
        <f t="shared" ref="K30:K36" si="6">IF(I30="Met", 1, 0)</f>
        <v>0</v>
      </c>
      <c r="L30" s="121"/>
    </row>
    <row r="31" spans="1:12" ht="153.75" customHeight="1">
      <c r="A31" s="173">
        <v>2</v>
      </c>
      <c r="B31" s="117" t="s">
        <v>92</v>
      </c>
      <c r="C31" s="330"/>
      <c r="D31" s="331"/>
      <c r="E31" s="255">
        <f t="shared" ref="E31:E36" si="7">IF(C31="Cumple", 1, 0)</f>
        <v>0</v>
      </c>
      <c r="F31" s="121"/>
      <c r="G31" s="275">
        <v>2</v>
      </c>
      <c r="H31" s="287" t="s">
        <v>93</v>
      </c>
      <c r="I31" s="277"/>
      <c r="J31" s="289"/>
      <c r="K31" s="255">
        <f t="shared" si="6"/>
        <v>0</v>
      </c>
      <c r="L31" s="121"/>
    </row>
    <row r="32" spans="1:12" ht="66" customHeight="1">
      <c r="A32" s="173">
        <v>3</v>
      </c>
      <c r="B32" s="115" t="s">
        <v>94</v>
      </c>
      <c r="C32" s="330"/>
      <c r="D32" s="331"/>
      <c r="E32" s="255">
        <f t="shared" si="7"/>
        <v>0</v>
      </c>
      <c r="F32" s="121"/>
      <c r="G32" s="275">
        <v>3</v>
      </c>
      <c r="H32" s="276" t="s">
        <v>95</v>
      </c>
      <c r="I32" s="277"/>
      <c r="J32" s="289"/>
      <c r="K32" s="255">
        <f t="shared" si="6"/>
        <v>0</v>
      </c>
      <c r="L32" s="121"/>
    </row>
    <row r="33" spans="1:12" ht="82.5" customHeight="1">
      <c r="A33" s="173">
        <v>4</v>
      </c>
      <c r="B33" s="115" t="s">
        <v>96</v>
      </c>
      <c r="C33" s="330"/>
      <c r="D33" s="331"/>
      <c r="E33" s="255">
        <f t="shared" si="7"/>
        <v>0</v>
      </c>
      <c r="F33" s="121"/>
      <c r="G33" s="275">
        <v>4</v>
      </c>
      <c r="H33" s="276" t="s">
        <v>97</v>
      </c>
      <c r="I33" s="277"/>
      <c r="J33" s="289"/>
      <c r="K33" s="255">
        <f t="shared" si="6"/>
        <v>0</v>
      </c>
      <c r="L33" s="121"/>
    </row>
    <row r="34" spans="1:12" ht="119.25" customHeight="1">
      <c r="A34" s="173">
        <v>5</v>
      </c>
      <c r="B34" s="117" t="s">
        <v>98</v>
      </c>
      <c r="C34" s="330"/>
      <c r="D34" s="331"/>
      <c r="E34" s="255">
        <f t="shared" si="7"/>
        <v>0</v>
      </c>
      <c r="F34" s="121"/>
      <c r="G34" s="275">
        <v>5</v>
      </c>
      <c r="H34" s="276" t="s">
        <v>99</v>
      </c>
      <c r="I34" s="277"/>
      <c r="J34" s="289"/>
      <c r="K34" s="255">
        <f t="shared" si="6"/>
        <v>0</v>
      </c>
      <c r="L34" s="121"/>
    </row>
    <row r="35" spans="1:12" ht="120" customHeight="1">
      <c r="A35" s="173">
        <v>6</v>
      </c>
      <c r="B35" s="115" t="s">
        <v>100</v>
      </c>
      <c r="C35" s="330"/>
      <c r="D35" s="331"/>
      <c r="E35" s="255">
        <f t="shared" si="7"/>
        <v>0</v>
      </c>
      <c r="F35" s="121"/>
      <c r="G35" s="275">
        <v>6</v>
      </c>
      <c r="H35" s="276" t="s">
        <v>101</v>
      </c>
      <c r="I35" s="277"/>
      <c r="J35" s="289"/>
      <c r="K35" s="255">
        <f t="shared" si="6"/>
        <v>0</v>
      </c>
      <c r="L35" s="121"/>
    </row>
    <row r="36" spans="1:12" ht="42" customHeight="1">
      <c r="A36" s="173">
        <v>7</v>
      </c>
      <c r="B36" s="115" t="s">
        <v>102</v>
      </c>
      <c r="C36" s="330"/>
      <c r="D36" s="331"/>
      <c r="E36" s="255">
        <f t="shared" si="7"/>
        <v>0</v>
      </c>
      <c r="F36" s="121"/>
      <c r="G36" s="275">
        <v>7</v>
      </c>
      <c r="H36" s="276" t="s">
        <v>103</v>
      </c>
      <c r="I36" s="277"/>
      <c r="J36" s="289"/>
      <c r="K36" s="255">
        <f t="shared" si="6"/>
        <v>0</v>
      </c>
      <c r="L36" s="121"/>
    </row>
    <row r="37" spans="1:12" ht="15.5">
      <c r="A37" s="185"/>
      <c r="B37" s="161"/>
      <c r="C37" s="161"/>
      <c r="D37" s="164" t="s">
        <v>104</v>
      </c>
      <c r="E37" s="256">
        <f>SUM(E30:E36)</f>
        <v>0</v>
      </c>
      <c r="F37" s="121"/>
      <c r="G37" s="279"/>
      <c r="H37" s="280"/>
      <c r="I37" s="280"/>
      <c r="J37" s="292" t="s">
        <v>105</v>
      </c>
      <c r="K37" s="256">
        <f>SUM(K30:K36)</f>
        <v>0</v>
      </c>
      <c r="L37" s="121"/>
    </row>
    <row r="38" spans="1:12" ht="16" thickBot="1">
      <c r="A38" s="186"/>
      <c r="B38" s="177"/>
      <c r="C38" s="177"/>
      <c r="D38" s="178"/>
      <c r="E38" s="179" t="s">
        <v>106</v>
      </c>
      <c r="F38" s="121"/>
      <c r="G38" s="291"/>
      <c r="H38" s="283"/>
      <c r="I38" s="283"/>
      <c r="J38" s="288"/>
      <c r="K38" s="179" t="s">
        <v>107</v>
      </c>
      <c r="L38" s="121"/>
    </row>
    <row r="39" spans="1:12" ht="16" thickBot="1">
      <c r="A39" s="121"/>
      <c r="B39" s="121"/>
      <c r="C39" s="122"/>
      <c r="D39" s="121"/>
      <c r="E39" s="120"/>
      <c r="G39" s="269"/>
      <c r="H39" s="269"/>
      <c r="I39" s="285"/>
      <c r="J39" s="269"/>
      <c r="K39" s="120"/>
    </row>
    <row r="40" spans="1:12" ht="31">
      <c r="A40" s="169"/>
      <c r="B40" s="180" t="s">
        <v>108</v>
      </c>
      <c r="C40" s="171" t="s">
        <v>43</v>
      </c>
      <c r="D40" s="171" t="s">
        <v>44</v>
      </c>
      <c r="E40" s="172" t="s">
        <v>45</v>
      </c>
      <c r="F40" s="121"/>
      <c r="G40" s="293"/>
      <c r="H40" s="294" t="s">
        <v>109</v>
      </c>
      <c r="I40" s="295" t="s">
        <v>46</v>
      </c>
      <c r="J40" s="295" t="s">
        <v>47</v>
      </c>
      <c r="K40" s="182" t="s">
        <v>48</v>
      </c>
      <c r="L40" s="121"/>
    </row>
    <row r="41" spans="1:12" ht="31">
      <c r="A41" s="173">
        <v>1</v>
      </c>
      <c r="B41" s="115" t="s">
        <v>110</v>
      </c>
      <c r="C41" s="330"/>
      <c r="D41" s="331"/>
      <c r="E41" s="255">
        <f>IF(C41="Cumple", 1, 0)</f>
        <v>0</v>
      </c>
      <c r="F41" s="121"/>
      <c r="G41" s="296">
        <v>1</v>
      </c>
      <c r="H41" s="297" t="s">
        <v>111</v>
      </c>
      <c r="I41" s="298"/>
      <c r="J41" s="299"/>
      <c r="K41" s="266">
        <f t="shared" ref="K41:K44" si="8">IF(I41="Met", 1, 0)</f>
        <v>0</v>
      </c>
      <c r="L41" s="121"/>
    </row>
    <row r="42" spans="1:12" ht="179">
      <c r="A42" s="173">
        <v>2</v>
      </c>
      <c r="B42" s="117" t="s">
        <v>112</v>
      </c>
      <c r="C42" s="330"/>
      <c r="D42" s="331"/>
      <c r="E42" s="255">
        <f t="shared" ref="E42:E44" si="9">IF(C42="Cumple", 1, 0)</f>
        <v>0</v>
      </c>
      <c r="F42" s="121"/>
      <c r="G42" s="296">
        <v>2</v>
      </c>
      <c r="H42" s="300" t="s">
        <v>113</v>
      </c>
      <c r="I42" s="298"/>
      <c r="J42" s="299"/>
      <c r="K42" s="266">
        <f t="shared" si="8"/>
        <v>0</v>
      </c>
      <c r="L42" s="121"/>
    </row>
    <row r="43" spans="1:12" ht="93">
      <c r="A43" s="173">
        <v>3</v>
      </c>
      <c r="B43" s="115" t="s">
        <v>114</v>
      </c>
      <c r="C43" s="330"/>
      <c r="D43" s="331"/>
      <c r="E43" s="255">
        <f t="shared" si="9"/>
        <v>0</v>
      </c>
      <c r="F43" s="121"/>
      <c r="G43" s="296">
        <v>3</v>
      </c>
      <c r="H43" s="297" t="s">
        <v>115</v>
      </c>
      <c r="I43" s="298"/>
      <c r="J43" s="299"/>
      <c r="K43" s="266">
        <f t="shared" si="8"/>
        <v>0</v>
      </c>
      <c r="L43" s="121"/>
    </row>
    <row r="44" spans="1:12" ht="77.5">
      <c r="A44" s="184">
        <v>4</v>
      </c>
      <c r="B44" s="115" t="s">
        <v>116</v>
      </c>
      <c r="C44" s="330"/>
      <c r="D44" s="332"/>
      <c r="E44" s="255">
        <f t="shared" si="9"/>
        <v>0</v>
      </c>
      <c r="F44" s="121"/>
      <c r="G44" s="296">
        <v>4</v>
      </c>
      <c r="H44" s="297" t="s">
        <v>117</v>
      </c>
      <c r="I44" s="298"/>
      <c r="J44" s="299"/>
      <c r="K44" s="266">
        <f t="shared" si="8"/>
        <v>0</v>
      </c>
      <c r="L44" s="121"/>
    </row>
    <row r="45" spans="1:12" ht="15" customHeight="1">
      <c r="A45" s="174"/>
      <c r="B45" s="161"/>
      <c r="C45" s="161"/>
      <c r="D45" s="162" t="s">
        <v>118</v>
      </c>
      <c r="E45" s="175">
        <f>SUM(E41:E44)</f>
        <v>0</v>
      </c>
      <c r="F45" s="121"/>
      <c r="G45" s="301"/>
      <c r="H45" s="302"/>
      <c r="I45" s="302"/>
      <c r="J45" s="303" t="s">
        <v>119</v>
      </c>
      <c r="K45" s="191">
        <f>SUM(K41:K44)</f>
        <v>0</v>
      </c>
      <c r="L45" s="121"/>
    </row>
    <row r="46" spans="1:12" ht="14.25" customHeight="1" thickBot="1">
      <c r="A46" s="176"/>
      <c r="B46" s="177"/>
      <c r="C46" s="177"/>
      <c r="D46" s="178"/>
      <c r="E46" s="179" t="s">
        <v>120</v>
      </c>
      <c r="F46" s="121"/>
      <c r="G46" s="304"/>
      <c r="H46" s="305"/>
      <c r="I46" s="305"/>
      <c r="J46" s="305"/>
      <c r="K46" s="192" t="s">
        <v>121</v>
      </c>
      <c r="L46" s="121"/>
    </row>
    <row r="47" spans="1:12" ht="16.5" customHeight="1" thickBot="1">
      <c r="A47" s="121"/>
      <c r="B47" s="121"/>
      <c r="C47" s="122"/>
      <c r="D47" s="121"/>
      <c r="E47" s="120"/>
      <c r="G47" s="269"/>
      <c r="H47" s="269"/>
      <c r="I47" s="285"/>
      <c r="J47" s="269"/>
      <c r="K47" s="120"/>
    </row>
    <row r="48" spans="1:12" ht="49.5" customHeight="1">
      <c r="A48" s="169"/>
      <c r="B48" s="180" t="s">
        <v>122</v>
      </c>
      <c r="C48" s="171" t="s">
        <v>43</v>
      </c>
      <c r="D48" s="181" t="s">
        <v>44</v>
      </c>
      <c r="E48" s="182" t="s">
        <v>45</v>
      </c>
      <c r="F48" s="121"/>
      <c r="G48" s="272"/>
      <c r="H48" s="286" t="s">
        <v>123</v>
      </c>
      <c r="I48" s="274" t="s">
        <v>46</v>
      </c>
      <c r="J48" s="306" t="s">
        <v>47</v>
      </c>
      <c r="K48" s="172" t="s">
        <v>48</v>
      </c>
      <c r="L48" s="121"/>
    </row>
    <row r="49" spans="1:12" ht="77.5">
      <c r="A49" s="183">
        <v>1</v>
      </c>
      <c r="B49" s="115" t="s">
        <v>124</v>
      </c>
      <c r="C49" s="333"/>
      <c r="D49" s="334"/>
      <c r="E49" s="257">
        <f>IF(C49="Cumple", 1, 0)</f>
        <v>0</v>
      </c>
      <c r="F49" s="121"/>
      <c r="G49" s="307">
        <v>1</v>
      </c>
      <c r="H49" s="276" t="s">
        <v>125</v>
      </c>
      <c r="I49" s="308"/>
      <c r="J49" s="309"/>
      <c r="K49" s="255">
        <f t="shared" ref="K49:K51" si="10">IF(I49="Met", 1, 0)</f>
        <v>0</v>
      </c>
      <c r="L49" s="121"/>
    </row>
    <row r="50" spans="1:12" ht="108.5">
      <c r="A50" s="183">
        <v>2</v>
      </c>
      <c r="B50" s="115" t="s">
        <v>126</v>
      </c>
      <c r="C50" s="333"/>
      <c r="D50" s="334"/>
      <c r="E50" s="257">
        <f t="shared" ref="E50:E51" si="11">IF(C50="Cumple", 1, 0)</f>
        <v>0</v>
      </c>
      <c r="F50" s="121"/>
      <c r="G50" s="307">
        <v>2</v>
      </c>
      <c r="H50" s="276" t="s">
        <v>127</v>
      </c>
      <c r="I50" s="308"/>
      <c r="J50" s="309"/>
      <c r="K50" s="255">
        <f t="shared" si="10"/>
        <v>0</v>
      </c>
      <c r="L50" s="121"/>
    </row>
    <row r="51" spans="1:12" ht="15.5">
      <c r="A51" s="173">
        <v>3</v>
      </c>
      <c r="B51" s="115" t="s">
        <v>128</v>
      </c>
      <c r="C51" s="333"/>
      <c r="D51" s="334"/>
      <c r="E51" s="257">
        <f t="shared" si="11"/>
        <v>0</v>
      </c>
      <c r="F51" s="121"/>
      <c r="G51" s="275">
        <v>3</v>
      </c>
      <c r="H51" s="276" t="s">
        <v>129</v>
      </c>
      <c r="I51" s="277"/>
      <c r="J51" s="310"/>
      <c r="K51" s="255">
        <f t="shared" si="10"/>
        <v>0</v>
      </c>
      <c r="L51" s="121"/>
    </row>
    <row r="52" spans="1:12" ht="15" customHeight="1">
      <c r="A52" s="174"/>
      <c r="B52" s="161"/>
      <c r="C52" s="161"/>
      <c r="D52" s="163" t="s">
        <v>130</v>
      </c>
      <c r="E52" s="175">
        <f>SUM(E49:E51)</f>
        <v>0</v>
      </c>
      <c r="F52" s="121"/>
      <c r="G52" s="279"/>
      <c r="H52" s="280"/>
      <c r="I52" s="280"/>
      <c r="J52" s="281" t="s">
        <v>131</v>
      </c>
      <c r="K52" s="175">
        <f>SUM(K49:K51)</f>
        <v>0</v>
      </c>
      <c r="L52" s="121"/>
    </row>
    <row r="53" spans="1:12" ht="15" customHeight="1" thickBot="1">
      <c r="A53" s="176"/>
      <c r="B53" s="177"/>
      <c r="C53" s="177"/>
      <c r="D53" s="178"/>
      <c r="E53" s="179" t="s">
        <v>76</v>
      </c>
      <c r="F53" s="121"/>
      <c r="G53" s="282"/>
      <c r="H53" s="283"/>
      <c r="I53" s="283"/>
      <c r="J53" s="288"/>
      <c r="K53" s="179" t="s">
        <v>77</v>
      </c>
      <c r="L53" s="121"/>
    </row>
    <row r="54" spans="1:12" ht="14.25" customHeight="1" thickBot="1">
      <c r="A54" s="119"/>
      <c r="B54" s="118"/>
      <c r="C54" s="118"/>
      <c r="D54" s="118"/>
      <c r="E54" s="120"/>
      <c r="G54" s="311"/>
      <c r="H54" s="268"/>
      <c r="I54" s="268"/>
      <c r="J54" s="268"/>
      <c r="K54" s="120"/>
    </row>
    <row r="55" spans="1:12" ht="152.25" customHeight="1">
      <c r="A55" s="169"/>
      <c r="B55" s="170" t="s">
        <v>132</v>
      </c>
      <c r="C55" s="171" t="s">
        <v>43</v>
      </c>
      <c r="D55" s="171" t="s">
        <v>44</v>
      </c>
      <c r="E55" s="172" t="s">
        <v>45</v>
      </c>
      <c r="F55" s="121"/>
      <c r="G55" s="272"/>
      <c r="H55" s="286" t="s">
        <v>133</v>
      </c>
      <c r="I55" s="274" t="s">
        <v>46</v>
      </c>
      <c r="J55" s="274" t="s">
        <v>47</v>
      </c>
      <c r="K55" s="172" t="s">
        <v>48</v>
      </c>
      <c r="L55" s="121"/>
    </row>
    <row r="56" spans="1:12" ht="155">
      <c r="A56" s="173">
        <v>1</v>
      </c>
      <c r="B56" s="115" t="s">
        <v>134</v>
      </c>
      <c r="C56" s="330"/>
      <c r="D56" s="335"/>
      <c r="E56" s="255">
        <f>IF(C56="Cumple", 1, 0)</f>
        <v>0</v>
      </c>
      <c r="F56" s="121"/>
      <c r="G56" s="275">
        <v>1</v>
      </c>
      <c r="H56" s="276" t="s">
        <v>135</v>
      </c>
      <c r="I56" s="277"/>
      <c r="J56" s="278"/>
      <c r="K56" s="255">
        <f t="shared" ref="K56:K59" si="12">IF(I56="Met", 1, 0)</f>
        <v>0</v>
      </c>
      <c r="L56" s="121"/>
    </row>
    <row r="57" spans="1:12" ht="62">
      <c r="A57" s="173">
        <v>2</v>
      </c>
      <c r="B57" s="115" t="s">
        <v>136</v>
      </c>
      <c r="C57" s="330"/>
      <c r="D57" s="335"/>
      <c r="E57" s="255">
        <f t="shared" ref="E57:E59" si="13">IF(C57="Cumple", 1, 0)</f>
        <v>0</v>
      </c>
      <c r="F57" s="121"/>
      <c r="G57" s="275">
        <v>2</v>
      </c>
      <c r="H57" s="276" t="s">
        <v>137</v>
      </c>
      <c r="I57" s="277"/>
      <c r="J57" s="278"/>
      <c r="K57" s="255">
        <f t="shared" si="12"/>
        <v>0</v>
      </c>
      <c r="L57" s="121"/>
    </row>
    <row r="58" spans="1:12" ht="62">
      <c r="A58" s="173">
        <v>3</v>
      </c>
      <c r="B58" s="115" t="s">
        <v>138</v>
      </c>
      <c r="C58" s="330"/>
      <c r="D58" s="335"/>
      <c r="E58" s="255">
        <f t="shared" si="13"/>
        <v>0</v>
      </c>
      <c r="F58" s="121"/>
      <c r="G58" s="275">
        <v>3</v>
      </c>
      <c r="H58" s="312" t="s">
        <v>139</v>
      </c>
      <c r="I58" s="277"/>
      <c r="J58" s="278"/>
      <c r="K58" s="255">
        <f t="shared" si="12"/>
        <v>0</v>
      </c>
      <c r="L58" s="121"/>
    </row>
    <row r="59" spans="1:12" ht="93">
      <c r="A59" s="173">
        <v>4</v>
      </c>
      <c r="B59" s="115" t="s">
        <v>140</v>
      </c>
      <c r="C59" s="330"/>
      <c r="D59" s="335"/>
      <c r="E59" s="255">
        <f t="shared" si="13"/>
        <v>0</v>
      </c>
      <c r="F59" s="121"/>
      <c r="G59" s="275">
        <v>4</v>
      </c>
      <c r="H59" s="276" t="s">
        <v>141</v>
      </c>
      <c r="I59" s="277"/>
      <c r="J59" s="278"/>
      <c r="K59" s="255">
        <f t="shared" si="12"/>
        <v>0</v>
      </c>
      <c r="L59" s="121"/>
    </row>
    <row r="60" spans="1:12" ht="15" customHeight="1">
      <c r="A60" s="174"/>
      <c r="B60" s="161"/>
      <c r="C60" s="161"/>
      <c r="D60" s="162" t="s">
        <v>142</v>
      </c>
      <c r="E60" s="175">
        <f>SUM(E56:E59)</f>
        <v>0</v>
      </c>
      <c r="F60" s="121"/>
      <c r="G60" s="279"/>
      <c r="H60" s="280"/>
      <c r="I60" s="280"/>
      <c r="J60" s="281" t="s">
        <v>143</v>
      </c>
      <c r="K60" s="175">
        <f>SUM(K56:K59)</f>
        <v>0</v>
      </c>
      <c r="L60" s="121"/>
    </row>
    <row r="61" spans="1:12" ht="15" customHeight="1" thickBot="1">
      <c r="A61" s="176"/>
      <c r="B61" s="177"/>
      <c r="C61" s="177"/>
      <c r="D61" s="178"/>
      <c r="E61" s="179" t="s">
        <v>120</v>
      </c>
      <c r="F61" s="121"/>
      <c r="G61" s="282"/>
      <c r="H61" s="283"/>
      <c r="I61" s="283"/>
      <c r="J61" s="288"/>
      <c r="K61" s="179" t="s">
        <v>121</v>
      </c>
      <c r="L61" s="121"/>
    </row>
    <row r="62" spans="1:12" ht="15" customHeight="1">
      <c r="A62" s="119"/>
      <c r="B62" s="118"/>
      <c r="C62" s="118"/>
      <c r="D62" s="118"/>
      <c r="E62" s="120"/>
      <c r="G62" s="311"/>
      <c r="H62" s="268"/>
      <c r="I62" s="268"/>
      <c r="J62" s="268"/>
      <c r="K62" s="120"/>
    </row>
    <row r="63" spans="1:12" ht="14.25" customHeight="1">
      <c r="C63" s="116"/>
      <c r="E63" s="258"/>
      <c r="G63" s="313"/>
      <c r="H63" s="313"/>
      <c r="I63" s="314"/>
      <c r="J63" s="313"/>
      <c r="K63" s="258"/>
    </row>
    <row r="64" spans="1:12" ht="14.25" customHeight="1">
      <c r="B64" s="199" t="s">
        <v>144</v>
      </c>
      <c r="C64" s="570"/>
      <c r="D64" s="199"/>
      <c r="E64" s="259"/>
      <c r="F64" s="571"/>
      <c r="G64" s="572"/>
      <c r="H64" s="315" t="s">
        <v>145</v>
      </c>
      <c r="I64" s="337"/>
      <c r="J64" s="337"/>
      <c r="K64" s="258"/>
    </row>
    <row r="65" spans="1:11" ht="15" customHeight="1" thickBot="1">
      <c r="B65" s="573"/>
      <c r="C65" s="574"/>
      <c r="D65" s="199"/>
      <c r="E65" s="259"/>
      <c r="F65" s="571"/>
      <c r="G65" s="572"/>
      <c r="H65" s="575"/>
      <c r="I65" s="337"/>
      <c r="J65" s="337"/>
      <c r="K65" s="258"/>
    </row>
    <row r="66" spans="1:11" ht="14.25" customHeight="1" thickBot="1">
      <c r="A66" s="121"/>
      <c r="B66" s="165" t="s">
        <v>146</v>
      </c>
      <c r="C66" s="576" t="s">
        <v>147</v>
      </c>
      <c r="D66" s="577"/>
      <c r="E66" s="260"/>
      <c r="F66" s="571"/>
      <c r="G66" s="578"/>
      <c r="H66" s="316" t="s">
        <v>148</v>
      </c>
      <c r="I66" s="317" t="s">
        <v>149</v>
      </c>
      <c r="J66" s="318"/>
      <c r="K66" s="258"/>
    </row>
    <row r="67" spans="1:11" ht="16" thickBot="1">
      <c r="B67" s="579" t="s">
        <v>150</v>
      </c>
      <c r="C67" s="580"/>
      <c r="D67" s="581"/>
      <c r="E67" s="261"/>
      <c r="F67" s="571"/>
      <c r="G67" s="578"/>
      <c r="H67" s="582" t="s">
        <v>151</v>
      </c>
      <c r="I67" s="319"/>
      <c r="J67" s="320"/>
    </row>
    <row r="68" spans="1:11" ht="14.25" customHeight="1">
      <c r="A68" s="121"/>
      <c r="B68" s="166">
        <f>SUM(E12+E19+E26+E37+E45+E52+E60)</f>
        <v>0</v>
      </c>
      <c r="C68" s="583" t="s">
        <v>152</v>
      </c>
      <c r="D68" s="584"/>
      <c r="E68" s="262"/>
      <c r="F68" s="571"/>
      <c r="G68" s="578"/>
      <c r="H68" s="321">
        <f>SUM(K12+K19+K26+K37+K45+K52+K60)</f>
        <v>0</v>
      </c>
      <c r="I68" s="322" t="s">
        <v>153</v>
      </c>
      <c r="J68" s="323"/>
    </row>
    <row r="69" spans="1:11" ht="14.25" customHeight="1">
      <c r="A69" s="121"/>
      <c r="B69" s="585" t="s">
        <v>154</v>
      </c>
      <c r="C69" s="586" t="s">
        <v>155</v>
      </c>
      <c r="D69" s="587"/>
      <c r="E69" s="263"/>
      <c r="F69" s="571"/>
      <c r="G69" s="588"/>
      <c r="H69" s="324" t="s">
        <v>156</v>
      </c>
      <c r="I69" s="325" t="s">
        <v>157</v>
      </c>
      <c r="J69" s="326"/>
    </row>
    <row r="70" spans="1:11" ht="52" customHeight="1" thickBot="1">
      <c r="B70" s="589" t="s">
        <v>158</v>
      </c>
      <c r="C70" s="590"/>
      <c r="D70" s="591"/>
      <c r="E70" s="264"/>
      <c r="F70" s="571"/>
      <c r="G70" s="588"/>
      <c r="H70" s="327" t="s">
        <v>159</v>
      </c>
      <c r="I70" s="328"/>
      <c r="J70" s="329"/>
    </row>
    <row r="71" spans="1:11" ht="14.25" customHeight="1">
      <c r="C71" s="116"/>
      <c r="E71" s="258"/>
      <c r="I71" s="116"/>
    </row>
    <row r="72" spans="1:11" ht="14.25" customHeight="1">
      <c r="C72" s="116"/>
      <c r="E72" s="258"/>
      <c r="I72" s="116"/>
    </row>
    <row r="73" spans="1:11" ht="14.25" customHeight="1">
      <c r="C73" s="116"/>
      <c r="E73" s="258"/>
      <c r="I73" s="116"/>
    </row>
    <row r="74" spans="1:11" ht="14.25" customHeight="1">
      <c r="C74" s="116"/>
      <c r="E74" s="258"/>
      <c r="I74" s="116"/>
    </row>
    <row r="75" spans="1:11" ht="14.25" customHeight="1">
      <c r="C75" s="116"/>
      <c r="E75" s="258"/>
      <c r="I75" s="116"/>
    </row>
    <row r="76" spans="1:11" ht="14.25" customHeight="1">
      <c r="C76" s="116"/>
      <c r="E76" s="258"/>
      <c r="I76" s="116"/>
    </row>
    <row r="77" spans="1:11" ht="14.25" customHeight="1">
      <c r="C77" s="116"/>
      <c r="E77" s="258"/>
      <c r="I77" s="116"/>
    </row>
    <row r="78" spans="1:11" ht="14.25" customHeight="1">
      <c r="C78" s="116"/>
      <c r="E78" s="258"/>
      <c r="I78" s="116"/>
    </row>
    <row r="79" spans="1:11" ht="14.25" customHeight="1">
      <c r="C79" s="116"/>
      <c r="E79" s="258"/>
      <c r="I79" s="116"/>
    </row>
    <row r="80" spans="1:11" ht="14.25" customHeight="1">
      <c r="C80" s="116"/>
      <c r="E80" s="258"/>
      <c r="I80" s="116"/>
    </row>
    <row r="81" spans="3:9" ht="14.25" customHeight="1">
      <c r="C81" s="116"/>
      <c r="E81" s="258"/>
      <c r="I81" s="116"/>
    </row>
    <row r="82" spans="3:9" ht="14.25" customHeight="1">
      <c r="C82" s="116"/>
      <c r="E82" s="258"/>
      <c r="I82" s="116"/>
    </row>
    <row r="83" spans="3:9" ht="14.25" customHeight="1"/>
    <row r="84" spans="3:9" ht="14.25" customHeight="1"/>
    <row r="85" spans="3:9" ht="14.25" customHeight="1"/>
    <row r="86" spans="3:9" ht="14.25" customHeight="1"/>
    <row r="87" spans="3:9" ht="14.25" customHeight="1"/>
    <row r="88" spans="3:9" ht="14.25" customHeight="1"/>
    <row r="89" spans="3:9" ht="14.25" customHeight="1"/>
    <row r="90" spans="3:9" ht="14.25" customHeight="1"/>
    <row r="91" spans="3:9" ht="14.25" customHeight="1"/>
    <row r="92" spans="3:9" ht="14.25" customHeight="1"/>
    <row r="93" spans="3:9" ht="14.25" customHeight="1"/>
    <row r="94" spans="3:9" ht="14.25" customHeight="1"/>
    <row r="95" spans="3:9" ht="14.25" customHeight="1"/>
    <row r="96" spans="3:9"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sheetData>
  <sheetProtection algorithmName="SHA-512" hashValue="FNkwd78QI5PkJGwLAMzuijfB97YtTi3vLtkrmfF/tHXpbOrKbNiHfNnMgc+YXE1v08YjMTGb1l1UaVg3LIewuA==" saltValue="BlD+qlZ+ThdFn6IVF7vKSg==" spinCount="100000" sheet="1" objects="1" scenarios="1" formatCells="0" formatColumns="0" formatRows="0"/>
  <conditionalFormatting sqref="D7 D56">
    <cfRule type="expression" dxfId="1" priority="1">
      <formula>C7="Met"=1</formula>
    </cfRule>
  </conditionalFormatting>
  <conditionalFormatting sqref="J7 J56">
    <cfRule type="expression" dxfId="0" priority="2">
      <formula>I7="Met"=1</formula>
    </cfRule>
  </conditionalFormatting>
  <dataValidations count="4">
    <dataValidation type="list" allowBlank="1" showErrorMessage="1" sqref="I23:I25 I56:I59 I49:I51 I7:I11 I30:I36 I16:I18 I41:I44" xr:uid="{00000000-0002-0000-0200-000001000000}">
      <formula1>"Met,Not met"</formula1>
    </dataValidation>
    <dataValidation type="list" allowBlank="1" showErrorMessage="1" sqref="I70" xr:uid="{A050C42A-8246-44B1-B35E-FF90773E723C}">
      <formula1>"23-29 points = program moves to Phase 2,0-22 points = program doesn't move to Phase 2, All Criteria in Section 1 not marked as “Met” = Program doesn’t move to Phase 2"</formula1>
    </dataValidation>
    <dataValidation type="list" allowBlank="1" showErrorMessage="1" sqref="C70" xr:uid="{05E7E6B9-E663-4D42-8EC3-9FD7A570EAD6}">
      <formula1>"23-29 puntos = el programa pasa a la Fase 2,0-22 puntos = el programa no pasa a la Fase 2,Todos los criterios de la sección 1 no están marcados como “Cumple” = El programa no pasa a la fase 2."</formula1>
    </dataValidation>
    <dataValidation type="list" allowBlank="1" showErrorMessage="1" sqref="C7:C11 C16:C18 C23:C25 C30:C36 C41:C44 C49:C51 C56:C59" xr:uid="{7C867E3B-08F8-4D98-85A7-F179312DAE34}">
      <formula1>"Cumple,No Cumple"</formula1>
    </dataValidation>
  </dataValidations>
  <pageMargins left="0.7" right="0.7" top="0.75" bottom="0.75" header="0" footer="0"/>
  <pageSetup fitToHeight="0" orientation="portrait" r:id="rId1"/>
  <headerFooter>
    <oddFooter>&amp;LEnero de 2022&amp;CPautas de evaluación para el programa de intervención&amp;RFase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S1000"/>
  <sheetViews>
    <sheetView showGridLines="0" workbookViewId="0">
      <selection activeCell="I9" sqref="I9"/>
    </sheetView>
  </sheetViews>
  <sheetFormatPr defaultColWidth="14.453125" defaultRowHeight="15" customHeight="1"/>
  <cols>
    <col min="1" max="1" width="4.54296875" customWidth="1"/>
    <col min="2" max="2" width="45.1796875" customWidth="1"/>
    <col min="3" max="3" width="10.54296875" customWidth="1"/>
    <col min="4" max="7" width="4.54296875" customWidth="1"/>
    <col min="8" max="8" width="17.26953125" customWidth="1"/>
    <col min="9" max="9" width="45.54296875" customWidth="1"/>
    <col min="10" max="10" width="8.7265625" customWidth="1"/>
    <col min="11" max="11" width="4.54296875" customWidth="1"/>
    <col min="12" max="12" width="40.54296875" customWidth="1"/>
    <col min="13" max="13" width="10.54296875" customWidth="1"/>
    <col min="14" max="17" width="4.54296875" customWidth="1"/>
    <col min="18" max="18" width="10.54296875" customWidth="1"/>
    <col min="19" max="19" width="45.54296875" customWidth="1"/>
  </cols>
  <sheetData>
    <row r="1" spans="1:19" ht="14.25" customHeight="1">
      <c r="A1" s="198" t="s">
        <v>160</v>
      </c>
      <c r="B1" s="199"/>
      <c r="C1" s="199"/>
      <c r="D1" s="199"/>
      <c r="E1" s="199"/>
      <c r="F1" s="199"/>
      <c r="G1" s="199"/>
      <c r="H1" s="199"/>
      <c r="I1" s="199"/>
      <c r="J1" s="215"/>
      <c r="K1" s="336" t="s">
        <v>40</v>
      </c>
      <c r="L1" s="337"/>
      <c r="M1" s="337"/>
      <c r="N1" s="337"/>
      <c r="O1" s="337"/>
      <c r="P1" s="337"/>
      <c r="Q1" s="337"/>
      <c r="R1" s="337"/>
      <c r="S1" s="337"/>
    </row>
    <row r="2" spans="1:19" ht="14.25" customHeight="1">
      <c r="A2" s="199"/>
      <c r="B2" s="121"/>
      <c r="C2" s="121"/>
      <c r="D2" s="121"/>
      <c r="E2" s="121"/>
      <c r="F2" s="121"/>
      <c r="G2" s="121"/>
      <c r="H2" s="121"/>
      <c r="I2" s="199"/>
      <c r="K2" s="337"/>
      <c r="L2" s="269"/>
      <c r="M2" s="269"/>
      <c r="N2" s="269"/>
      <c r="O2" s="269"/>
      <c r="P2" s="269"/>
      <c r="Q2" s="269"/>
      <c r="R2" s="269"/>
      <c r="S2" s="337"/>
    </row>
    <row r="3" spans="1:19" ht="14.25" customHeight="1">
      <c r="A3" s="200" t="s">
        <v>161</v>
      </c>
      <c r="B3" s="121"/>
      <c r="C3" s="121"/>
      <c r="D3" s="121"/>
      <c r="E3" s="121"/>
      <c r="F3" s="121"/>
      <c r="G3" s="121"/>
      <c r="H3" s="121"/>
      <c r="I3" s="199"/>
      <c r="K3" s="338" t="s">
        <v>162</v>
      </c>
      <c r="L3" s="269"/>
      <c r="M3" s="269"/>
      <c r="N3" s="269"/>
      <c r="O3" s="269"/>
      <c r="P3" s="269"/>
      <c r="Q3" s="269"/>
      <c r="R3" s="269"/>
      <c r="S3" s="337"/>
    </row>
    <row r="4" spans="1:19" ht="14.25" customHeight="1">
      <c r="A4" s="160"/>
      <c r="B4" s="160"/>
      <c r="C4" s="160"/>
      <c r="D4" s="160"/>
      <c r="E4" s="160"/>
      <c r="F4" s="160"/>
      <c r="G4" s="160"/>
      <c r="H4" s="160"/>
      <c r="I4" s="160"/>
      <c r="K4" s="339"/>
      <c r="L4" s="339"/>
      <c r="M4" s="339"/>
      <c r="N4" s="339"/>
      <c r="O4" s="339"/>
      <c r="P4" s="339"/>
      <c r="Q4" s="339"/>
      <c r="R4" s="339"/>
      <c r="S4" s="339"/>
    </row>
    <row r="5" spans="1:19" ht="14.25" customHeight="1">
      <c r="A5" s="21"/>
      <c r="B5" s="22"/>
      <c r="C5" s="22"/>
      <c r="D5" s="22"/>
      <c r="E5" s="22"/>
      <c r="F5" s="22"/>
      <c r="G5" s="22"/>
      <c r="H5" s="23" t="s">
        <v>163</v>
      </c>
      <c r="I5" s="363"/>
      <c r="K5" s="340"/>
      <c r="L5" s="341"/>
      <c r="M5" s="341"/>
      <c r="N5" s="341"/>
      <c r="O5" s="341"/>
      <c r="P5" s="341"/>
      <c r="Q5" s="341"/>
      <c r="R5" s="342" t="s">
        <v>164</v>
      </c>
      <c r="S5" s="343"/>
    </row>
    <row r="6" spans="1:19" ht="19.5" customHeight="1">
      <c r="A6" s="24" t="s">
        <v>165</v>
      </c>
      <c r="B6" s="25"/>
      <c r="C6" s="25"/>
      <c r="D6" s="25"/>
      <c r="E6" s="25"/>
      <c r="F6" s="25"/>
      <c r="G6" s="25"/>
      <c r="H6" s="25"/>
      <c r="I6" s="26"/>
      <c r="K6" s="344" t="s">
        <v>166</v>
      </c>
      <c r="L6" s="345"/>
      <c r="M6" s="345"/>
      <c r="N6" s="345"/>
      <c r="O6" s="345"/>
      <c r="P6" s="345"/>
      <c r="Q6" s="345"/>
      <c r="R6" s="345"/>
      <c r="S6" s="346"/>
    </row>
    <row r="7" spans="1:19" ht="19.5" customHeight="1">
      <c r="A7" s="27" t="s">
        <v>167</v>
      </c>
      <c r="B7" s="126"/>
      <c r="C7" s="28" t="s">
        <v>168</v>
      </c>
      <c r="D7" s="28" t="s">
        <v>169</v>
      </c>
      <c r="E7" s="28">
        <v>1</v>
      </c>
      <c r="F7" s="28">
        <v>2</v>
      </c>
      <c r="G7" s="28">
        <v>3</v>
      </c>
      <c r="H7" s="28" t="s">
        <v>170</v>
      </c>
      <c r="I7" s="29" t="s">
        <v>171</v>
      </c>
      <c r="K7" s="347" t="s">
        <v>172</v>
      </c>
      <c r="L7" s="348"/>
      <c r="M7" s="349" t="s">
        <v>173</v>
      </c>
      <c r="N7" s="349" t="s">
        <v>174</v>
      </c>
      <c r="O7" s="349">
        <v>1</v>
      </c>
      <c r="P7" s="349">
        <v>2</v>
      </c>
      <c r="Q7" s="349">
        <v>3</v>
      </c>
      <c r="R7" s="349" t="s">
        <v>46</v>
      </c>
      <c r="S7" s="350" t="s">
        <v>47</v>
      </c>
    </row>
    <row r="8" spans="1:19" ht="310">
      <c r="A8" s="14">
        <v>1</v>
      </c>
      <c r="B8" s="30" t="s">
        <v>175</v>
      </c>
      <c r="C8" s="16" t="s">
        <v>176</v>
      </c>
      <c r="D8" s="16" t="s">
        <v>177</v>
      </c>
      <c r="E8" s="16" t="s">
        <v>177</v>
      </c>
      <c r="F8" s="16" t="s">
        <v>177</v>
      </c>
      <c r="G8" s="16" t="s">
        <v>177</v>
      </c>
      <c r="H8" s="361"/>
      <c r="I8" s="362"/>
      <c r="K8" s="351">
        <v>1</v>
      </c>
      <c r="L8" s="352" t="s">
        <v>178</v>
      </c>
      <c r="M8" s="217" t="s">
        <v>179</v>
      </c>
      <c r="N8" s="217" t="s">
        <v>180</v>
      </c>
      <c r="O8" s="217" t="s">
        <v>180</v>
      </c>
      <c r="P8" s="217" t="s">
        <v>180</v>
      </c>
      <c r="Q8" s="217" t="s">
        <v>180</v>
      </c>
      <c r="R8" s="217" t="s">
        <v>28</v>
      </c>
      <c r="S8" s="353"/>
    </row>
    <row r="9" spans="1:19" ht="166.5" customHeight="1">
      <c r="A9" s="14">
        <v>2</v>
      </c>
      <c r="B9" s="31" t="s">
        <v>181</v>
      </c>
      <c r="C9" s="16" t="s">
        <v>182</v>
      </c>
      <c r="D9" s="16" t="s">
        <v>177</v>
      </c>
      <c r="E9" s="16" t="s">
        <v>177</v>
      </c>
      <c r="F9" s="16" t="s">
        <v>177</v>
      </c>
      <c r="G9" s="16" t="s">
        <v>177</v>
      </c>
      <c r="H9" s="361"/>
      <c r="I9" s="362"/>
      <c r="K9" s="351">
        <v>2</v>
      </c>
      <c r="L9" s="354" t="s">
        <v>183</v>
      </c>
      <c r="M9" s="217" t="s">
        <v>179</v>
      </c>
      <c r="N9" s="217" t="s">
        <v>180</v>
      </c>
      <c r="O9" s="217" t="s">
        <v>180</v>
      </c>
      <c r="P9" s="217" t="s">
        <v>180</v>
      </c>
      <c r="Q9" s="217" t="s">
        <v>180</v>
      </c>
      <c r="R9" s="217"/>
      <c r="S9" s="353"/>
    </row>
    <row r="10" spans="1:19" ht="54" customHeight="1">
      <c r="A10" s="14">
        <v>3</v>
      </c>
      <c r="B10" s="31" t="s">
        <v>184</v>
      </c>
      <c r="C10" s="16" t="s">
        <v>185</v>
      </c>
      <c r="D10" s="16" t="s">
        <v>177</v>
      </c>
      <c r="E10" s="32"/>
      <c r="F10" s="32"/>
      <c r="G10" s="32"/>
      <c r="H10" s="361"/>
      <c r="I10" s="362"/>
      <c r="K10" s="351">
        <v>3</v>
      </c>
      <c r="L10" s="354" t="s">
        <v>186</v>
      </c>
      <c r="M10" s="217" t="s">
        <v>187</v>
      </c>
      <c r="N10" s="217" t="s">
        <v>180</v>
      </c>
      <c r="O10" s="355"/>
      <c r="P10" s="355"/>
      <c r="Q10" s="355"/>
      <c r="R10" s="217"/>
      <c r="S10" s="353"/>
    </row>
    <row r="11" spans="1:19" ht="60.75" customHeight="1">
      <c r="A11" s="14">
        <v>4</v>
      </c>
      <c r="B11" s="31" t="s">
        <v>188</v>
      </c>
      <c r="C11" s="16" t="s">
        <v>185</v>
      </c>
      <c r="D11" s="16" t="s">
        <v>177</v>
      </c>
      <c r="E11" s="16" t="s">
        <v>177</v>
      </c>
      <c r="F11" s="32"/>
      <c r="G11" s="32"/>
      <c r="H11" s="361"/>
      <c r="I11" s="362"/>
      <c r="K11" s="351">
        <v>4</v>
      </c>
      <c r="L11" s="354" t="s">
        <v>189</v>
      </c>
      <c r="M11" s="217" t="s">
        <v>187</v>
      </c>
      <c r="N11" s="217" t="s">
        <v>180</v>
      </c>
      <c r="O11" s="217" t="s">
        <v>180</v>
      </c>
      <c r="P11" s="355"/>
      <c r="Q11" s="355"/>
      <c r="R11" s="217"/>
      <c r="S11" s="353"/>
    </row>
    <row r="12" spans="1:19" ht="46.5">
      <c r="A12" s="14">
        <v>5</v>
      </c>
      <c r="B12" s="15" t="s">
        <v>190</v>
      </c>
      <c r="C12" s="16" t="s">
        <v>182</v>
      </c>
      <c r="D12" s="16" t="s">
        <v>177</v>
      </c>
      <c r="E12" s="16" t="s">
        <v>177</v>
      </c>
      <c r="F12" s="16" t="s">
        <v>177</v>
      </c>
      <c r="G12" s="16" t="s">
        <v>177</v>
      </c>
      <c r="H12" s="361"/>
      <c r="I12" s="362"/>
      <c r="K12" s="351">
        <v>5</v>
      </c>
      <c r="L12" s="354" t="s">
        <v>191</v>
      </c>
      <c r="M12" s="217" t="s">
        <v>179</v>
      </c>
      <c r="N12" s="217" t="s">
        <v>180</v>
      </c>
      <c r="O12" s="217" t="s">
        <v>180</v>
      </c>
      <c r="P12" s="217" t="s">
        <v>180</v>
      </c>
      <c r="Q12" s="217" t="s">
        <v>180</v>
      </c>
      <c r="R12" s="217"/>
      <c r="S12" s="353"/>
    </row>
    <row r="13" spans="1:19" ht="46.5">
      <c r="A13" s="14">
        <v>6</v>
      </c>
      <c r="B13" s="33" t="s">
        <v>192</v>
      </c>
      <c r="C13" s="16" t="s">
        <v>185</v>
      </c>
      <c r="D13" s="16" t="s">
        <v>177</v>
      </c>
      <c r="E13" s="16" t="s">
        <v>177</v>
      </c>
      <c r="F13" s="32"/>
      <c r="G13" s="32"/>
      <c r="H13" s="361"/>
      <c r="I13" s="362"/>
      <c r="K13" s="351">
        <v>6</v>
      </c>
      <c r="L13" s="354" t="s">
        <v>193</v>
      </c>
      <c r="M13" s="217" t="s">
        <v>187</v>
      </c>
      <c r="N13" s="217" t="s">
        <v>180</v>
      </c>
      <c r="O13" s="217" t="s">
        <v>180</v>
      </c>
      <c r="P13" s="355"/>
      <c r="Q13" s="355"/>
      <c r="R13" s="217"/>
      <c r="S13" s="353"/>
    </row>
    <row r="14" spans="1:19" ht="91.5" customHeight="1">
      <c r="A14" s="14">
        <v>7</v>
      </c>
      <c r="B14" s="34" t="s">
        <v>194</v>
      </c>
      <c r="C14" s="16" t="s">
        <v>185</v>
      </c>
      <c r="D14" s="16" t="s">
        <v>177</v>
      </c>
      <c r="E14" s="16" t="s">
        <v>177</v>
      </c>
      <c r="F14" s="32"/>
      <c r="G14" s="32"/>
      <c r="H14" s="361"/>
      <c r="I14" s="362"/>
      <c r="K14" s="351">
        <v>7</v>
      </c>
      <c r="L14" s="354" t="s">
        <v>195</v>
      </c>
      <c r="M14" s="217" t="s">
        <v>187</v>
      </c>
      <c r="N14" s="217" t="s">
        <v>180</v>
      </c>
      <c r="O14" s="217" t="s">
        <v>180</v>
      </c>
      <c r="P14" s="355"/>
      <c r="Q14" s="355"/>
      <c r="R14" s="217"/>
      <c r="S14" s="353"/>
    </row>
    <row r="15" spans="1:19" ht="77.5">
      <c r="A15" s="14">
        <v>8</v>
      </c>
      <c r="B15" s="31" t="s">
        <v>196</v>
      </c>
      <c r="C15" s="16" t="s">
        <v>185</v>
      </c>
      <c r="D15" s="16" t="s">
        <v>177</v>
      </c>
      <c r="E15" s="16" t="s">
        <v>177</v>
      </c>
      <c r="F15" s="32"/>
      <c r="G15" s="32"/>
      <c r="H15" s="361"/>
      <c r="I15" s="362"/>
      <c r="K15" s="351">
        <v>8</v>
      </c>
      <c r="L15" s="354" t="s">
        <v>197</v>
      </c>
      <c r="M15" s="217" t="s">
        <v>187</v>
      </c>
      <c r="N15" s="217" t="s">
        <v>180</v>
      </c>
      <c r="O15" s="217" t="s">
        <v>180</v>
      </c>
      <c r="P15" s="355"/>
      <c r="Q15" s="355"/>
      <c r="R15" s="217"/>
      <c r="S15" s="353"/>
    </row>
    <row r="16" spans="1:19" ht="77.5">
      <c r="A16" s="14">
        <v>9</v>
      </c>
      <c r="B16" s="31" t="s">
        <v>198</v>
      </c>
      <c r="C16" s="16" t="s">
        <v>199</v>
      </c>
      <c r="D16" s="16" t="s">
        <v>177</v>
      </c>
      <c r="E16" s="16" t="s">
        <v>177</v>
      </c>
      <c r="F16" s="32"/>
      <c r="G16" s="32"/>
      <c r="H16" s="361"/>
      <c r="I16" s="362"/>
      <c r="K16" s="351">
        <v>9</v>
      </c>
      <c r="L16" s="354" t="s">
        <v>200</v>
      </c>
      <c r="M16" s="217" t="s">
        <v>201</v>
      </c>
      <c r="N16" s="217" t="s">
        <v>180</v>
      </c>
      <c r="O16" s="217" t="s">
        <v>180</v>
      </c>
      <c r="P16" s="355"/>
      <c r="Q16" s="355"/>
      <c r="R16" s="217"/>
      <c r="S16" s="353"/>
    </row>
    <row r="17" spans="1:19" ht="55.5" customHeight="1">
      <c r="A17" s="14">
        <v>10</v>
      </c>
      <c r="B17" s="31" t="s">
        <v>202</v>
      </c>
      <c r="C17" s="16" t="s">
        <v>185</v>
      </c>
      <c r="D17" s="16" t="s">
        <v>177</v>
      </c>
      <c r="E17" s="16" t="s">
        <v>177</v>
      </c>
      <c r="F17" s="16" t="s">
        <v>177</v>
      </c>
      <c r="G17" s="16" t="s">
        <v>177</v>
      </c>
      <c r="H17" s="361"/>
      <c r="I17" s="362"/>
      <c r="K17" s="351">
        <v>10</v>
      </c>
      <c r="L17" s="354" t="s">
        <v>203</v>
      </c>
      <c r="M17" s="217" t="s">
        <v>187</v>
      </c>
      <c r="N17" s="217" t="s">
        <v>180</v>
      </c>
      <c r="O17" s="217" t="s">
        <v>180</v>
      </c>
      <c r="P17" s="217" t="s">
        <v>180</v>
      </c>
      <c r="Q17" s="217" t="s">
        <v>180</v>
      </c>
      <c r="R17" s="217"/>
      <c r="S17" s="353"/>
    </row>
    <row r="18" spans="1:19" ht="117" customHeight="1">
      <c r="A18" s="14">
        <v>11</v>
      </c>
      <c r="B18" s="35" t="s">
        <v>204</v>
      </c>
      <c r="C18" s="16" t="s">
        <v>182</v>
      </c>
      <c r="D18" s="16" t="s">
        <v>177</v>
      </c>
      <c r="E18" s="16" t="s">
        <v>177</v>
      </c>
      <c r="F18" s="16" t="s">
        <v>177</v>
      </c>
      <c r="G18" s="16" t="s">
        <v>177</v>
      </c>
      <c r="H18" s="361"/>
      <c r="I18" s="362"/>
      <c r="K18" s="351">
        <v>11</v>
      </c>
      <c r="L18" s="356" t="s">
        <v>205</v>
      </c>
      <c r="M18" s="217" t="s">
        <v>179</v>
      </c>
      <c r="N18" s="217" t="s">
        <v>180</v>
      </c>
      <c r="O18" s="217" t="s">
        <v>180</v>
      </c>
      <c r="P18" s="217" t="s">
        <v>180</v>
      </c>
      <c r="Q18" s="217" t="s">
        <v>180</v>
      </c>
      <c r="R18" s="217"/>
      <c r="S18" s="353"/>
    </row>
    <row r="19" spans="1:19" ht="102" customHeight="1">
      <c r="A19" s="14">
        <v>12</v>
      </c>
      <c r="B19" s="17" t="s">
        <v>206</v>
      </c>
      <c r="C19" s="16" t="s">
        <v>182</v>
      </c>
      <c r="D19" s="16" t="s">
        <v>177</v>
      </c>
      <c r="E19" s="16" t="s">
        <v>177</v>
      </c>
      <c r="F19" s="16" t="s">
        <v>177</v>
      </c>
      <c r="G19" s="16" t="s">
        <v>177</v>
      </c>
      <c r="H19" s="361"/>
      <c r="I19" s="362"/>
      <c r="K19" s="351">
        <v>12</v>
      </c>
      <c r="L19" s="357" t="s">
        <v>207</v>
      </c>
      <c r="M19" s="217" t="s">
        <v>179</v>
      </c>
      <c r="N19" s="217" t="s">
        <v>180</v>
      </c>
      <c r="O19" s="217" t="s">
        <v>180</v>
      </c>
      <c r="P19" s="217" t="s">
        <v>180</v>
      </c>
      <c r="Q19" s="217" t="s">
        <v>180</v>
      </c>
      <c r="R19" s="217"/>
      <c r="S19" s="353"/>
    </row>
    <row r="20" spans="1:19" ht="19.5" customHeight="1">
      <c r="A20" s="127"/>
      <c r="B20" s="128"/>
      <c r="C20" s="128"/>
      <c r="D20" s="128"/>
      <c r="E20" s="128"/>
      <c r="F20" s="128"/>
      <c r="G20" s="128"/>
      <c r="H20" s="128"/>
      <c r="I20" s="36"/>
      <c r="K20" s="358"/>
      <c r="L20" s="359"/>
      <c r="M20" s="359"/>
      <c r="N20" s="359"/>
      <c r="O20" s="359"/>
      <c r="P20" s="359"/>
      <c r="Q20" s="359"/>
      <c r="R20" s="359"/>
      <c r="S20" s="360"/>
    </row>
    <row r="21" spans="1:19" ht="14.25" customHeight="1">
      <c r="C21" s="2"/>
      <c r="D21" s="2"/>
      <c r="E21" s="2"/>
      <c r="F21" s="2"/>
      <c r="G21" s="2"/>
      <c r="M21" s="2"/>
      <c r="N21" s="2"/>
      <c r="O21" s="2"/>
      <c r="P21" s="2"/>
      <c r="Q21" s="2"/>
    </row>
    <row r="22" spans="1:19" ht="14.25" customHeight="1">
      <c r="C22" s="2"/>
      <c r="D22" s="2"/>
      <c r="E22" s="2"/>
      <c r="F22" s="2"/>
      <c r="G22" s="2"/>
      <c r="M22" s="2"/>
      <c r="N22" s="2"/>
      <c r="O22" s="2"/>
      <c r="P22" s="2"/>
      <c r="Q22" s="2"/>
    </row>
    <row r="23" spans="1:19" ht="14.25" customHeight="1">
      <c r="C23" s="2"/>
      <c r="D23" s="2"/>
      <c r="E23" s="2"/>
      <c r="F23" s="2"/>
      <c r="G23" s="2"/>
      <c r="M23" s="2"/>
      <c r="N23" s="2"/>
      <c r="O23" s="2"/>
      <c r="P23" s="2"/>
      <c r="Q23" s="2"/>
    </row>
    <row r="24" spans="1:19" ht="14.25" customHeight="1">
      <c r="C24" s="2"/>
      <c r="D24" s="2"/>
      <c r="E24" s="2"/>
      <c r="F24" s="2"/>
      <c r="G24" s="2"/>
      <c r="M24" s="2"/>
      <c r="N24" s="2"/>
      <c r="O24" s="2"/>
      <c r="P24" s="2"/>
      <c r="Q24" s="2"/>
    </row>
    <row r="25" spans="1:19" ht="14.25" customHeight="1">
      <c r="C25" s="2"/>
      <c r="D25" s="2"/>
      <c r="E25" s="2"/>
      <c r="F25" s="2"/>
      <c r="G25" s="2"/>
      <c r="M25" s="2"/>
      <c r="N25" s="2"/>
      <c r="O25" s="2"/>
      <c r="P25" s="2"/>
      <c r="Q25" s="2"/>
    </row>
    <row r="26" spans="1:19" ht="14.25" customHeight="1">
      <c r="C26" s="2"/>
      <c r="D26" s="2"/>
      <c r="E26" s="2"/>
      <c r="F26" s="2"/>
      <c r="G26" s="2"/>
      <c r="M26" s="2"/>
      <c r="N26" s="2"/>
      <c r="O26" s="2"/>
      <c r="P26" s="2"/>
      <c r="Q26" s="2"/>
    </row>
    <row r="27" spans="1:19" ht="14.25" customHeight="1">
      <c r="C27" s="2"/>
      <c r="D27" s="2"/>
      <c r="E27" s="2"/>
      <c r="F27" s="2"/>
      <c r="G27" s="2"/>
      <c r="M27" s="2"/>
      <c r="N27" s="2"/>
      <c r="O27" s="2"/>
      <c r="P27" s="2"/>
      <c r="Q27" s="2"/>
    </row>
    <row r="28" spans="1:19" ht="14.25" customHeight="1">
      <c r="C28" s="2"/>
      <c r="D28" s="2"/>
      <c r="E28" s="2"/>
      <c r="F28" s="2"/>
      <c r="G28" s="2"/>
      <c r="M28" s="2"/>
      <c r="N28" s="2"/>
      <c r="O28" s="2"/>
      <c r="P28" s="2"/>
      <c r="Q28" s="2"/>
    </row>
    <row r="29" spans="1:19" ht="14.25" customHeight="1">
      <c r="C29" s="2"/>
      <c r="D29" s="2"/>
      <c r="E29" s="2"/>
      <c r="F29" s="2"/>
      <c r="G29" s="2"/>
      <c r="M29" s="2"/>
      <c r="N29" s="2"/>
      <c r="O29" s="2"/>
      <c r="P29" s="2"/>
      <c r="Q29" s="2"/>
    </row>
    <row r="30" spans="1:19" ht="14.25" customHeight="1">
      <c r="C30" s="2"/>
      <c r="D30" s="2"/>
      <c r="E30" s="2"/>
      <c r="F30" s="2"/>
      <c r="G30" s="2"/>
      <c r="M30" s="2"/>
      <c r="N30" s="2"/>
      <c r="O30" s="2"/>
      <c r="P30" s="2"/>
      <c r="Q30" s="2"/>
    </row>
    <row r="31" spans="1:19" ht="14.25" customHeight="1">
      <c r="C31" s="2"/>
      <c r="D31" s="2"/>
      <c r="E31" s="2"/>
      <c r="F31" s="2"/>
      <c r="G31" s="2"/>
      <c r="M31" s="2"/>
      <c r="N31" s="2"/>
      <c r="O31" s="2"/>
      <c r="P31" s="2"/>
      <c r="Q31" s="2"/>
    </row>
    <row r="32" spans="1:19" ht="14.25" customHeight="1">
      <c r="C32" s="2"/>
      <c r="D32" s="2"/>
      <c r="E32" s="2"/>
      <c r="F32" s="2"/>
      <c r="G32" s="2"/>
      <c r="M32" s="2"/>
      <c r="N32" s="2"/>
      <c r="O32" s="2"/>
      <c r="P32" s="2"/>
      <c r="Q32" s="2"/>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6Gufhd2YgRi18Tpygk53zEv9Tz4wabjVFFkeoQbCurFoLDMf5iJTZc9iBYjhq18KHr0iFwJR1G7lrNR/VU23eQ==" saltValue="E46G+Tsb/LOEBgnqln84tQ==" spinCount="100000" sheet="1" objects="1" scenarios="1" formatCells="0" formatColumns="0" formatRows="0"/>
  <dataValidations count="4">
    <dataValidation type="list" allowBlank="1" showErrorMessage="1" sqref="S5" xr:uid="{00000000-0002-0000-0300-000000000000}">
      <formula1>"Reviewed,Not Submitted for Review"</formula1>
    </dataValidation>
    <dataValidation type="list" allowBlank="1" showErrorMessage="1" sqref="R8:R19" xr:uid="{00000000-0002-0000-0300-000001000000}">
      <formula1>"Met,Not met"</formula1>
    </dataValidation>
    <dataValidation type="list" allowBlank="1" showErrorMessage="1" sqref="H8:H19" xr:uid="{2C6E0431-406F-4E0B-9117-B286BAB43324}">
      <formula1>"Cumple,No Cumple"</formula1>
    </dataValidation>
    <dataValidation type="list" allowBlank="1" showErrorMessage="1" sqref="I5" xr:uid="{FEE70403-F032-47F1-996D-8D4B3252B017}">
      <formula1>"Revisado, No se ha entregado para revisión"</formula1>
    </dataValidation>
  </dataValidations>
  <pageMargins left="0.7" right="0.7" top="0.75" bottom="0.75" header="0" footer="0"/>
  <pageSetup fitToHeight="0" orientation="portrait"/>
  <headerFooter>
    <oddFooter>&amp;LEnero de 2022&amp;CPautas de evaluación para el programa de intervención: Fase 2&amp;RSección 1: Conciencia fonológica y fonémica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S1000"/>
  <sheetViews>
    <sheetView showGridLines="0" workbookViewId="0"/>
  </sheetViews>
  <sheetFormatPr defaultColWidth="14.453125" defaultRowHeight="15" customHeight="1"/>
  <cols>
    <col min="1" max="1" width="5.54296875" customWidth="1"/>
    <col min="2" max="2" width="40.54296875" customWidth="1"/>
    <col min="3" max="3" width="10.54296875" customWidth="1"/>
    <col min="4" max="7" width="4.54296875" customWidth="1"/>
    <col min="8" max="8" width="17.26953125" customWidth="1"/>
    <col min="9" max="9" width="45.54296875" customWidth="1"/>
    <col min="10" max="10" width="8.7265625" customWidth="1"/>
    <col min="11" max="11" width="5.54296875" customWidth="1"/>
    <col min="12" max="12" width="40.54296875" customWidth="1"/>
    <col min="13" max="13" width="10.54296875" customWidth="1"/>
    <col min="14" max="17" width="4.54296875" customWidth="1"/>
    <col min="18" max="18" width="10.54296875" customWidth="1"/>
    <col min="19" max="19" width="45.54296875" customWidth="1"/>
  </cols>
  <sheetData>
    <row r="1" spans="1:19" ht="14.25" customHeight="1">
      <c r="A1" s="198" t="s">
        <v>160</v>
      </c>
      <c r="B1" s="199"/>
      <c r="C1" s="199"/>
      <c r="D1" s="199"/>
      <c r="E1" s="199"/>
      <c r="F1" s="199"/>
      <c r="G1" s="199"/>
      <c r="H1" s="199"/>
      <c r="I1" s="199"/>
      <c r="J1" s="215"/>
      <c r="K1" s="336" t="s">
        <v>40</v>
      </c>
      <c r="L1" s="337"/>
      <c r="M1" s="337"/>
      <c r="N1" s="337"/>
      <c r="O1" s="337"/>
      <c r="P1" s="337"/>
      <c r="Q1" s="337"/>
      <c r="R1" s="337"/>
      <c r="S1" s="337"/>
    </row>
    <row r="2" spans="1:19" ht="14.25" customHeight="1">
      <c r="A2" s="199"/>
      <c r="B2" s="121"/>
      <c r="C2" s="121"/>
      <c r="D2" s="121"/>
      <c r="E2" s="121"/>
      <c r="F2" s="121"/>
      <c r="G2" s="121"/>
      <c r="H2" s="121"/>
      <c r="I2" s="199"/>
      <c r="K2" s="337"/>
      <c r="L2" s="269"/>
      <c r="M2" s="269"/>
      <c r="N2" s="269"/>
      <c r="O2" s="269"/>
      <c r="P2" s="269"/>
      <c r="Q2" s="269"/>
      <c r="R2" s="269"/>
      <c r="S2" s="337"/>
    </row>
    <row r="3" spans="1:19" ht="14.25" customHeight="1">
      <c r="A3" s="200" t="s">
        <v>161</v>
      </c>
      <c r="B3" s="121"/>
      <c r="C3" s="121"/>
      <c r="D3" s="121"/>
      <c r="E3" s="121"/>
      <c r="F3" s="121"/>
      <c r="G3" s="121"/>
      <c r="H3" s="121"/>
      <c r="I3" s="199"/>
      <c r="K3" s="338" t="s">
        <v>162</v>
      </c>
      <c r="L3" s="269"/>
      <c r="M3" s="269"/>
      <c r="N3" s="269"/>
      <c r="O3" s="269"/>
      <c r="P3" s="269"/>
      <c r="Q3" s="269"/>
      <c r="R3" s="269"/>
      <c r="S3" s="337"/>
    </row>
    <row r="4" spans="1:19" ht="14.25" customHeight="1" thickBot="1">
      <c r="A4" s="160"/>
      <c r="B4" s="160"/>
      <c r="C4" s="160"/>
      <c r="D4" s="160"/>
      <c r="E4" s="160"/>
      <c r="F4" s="160"/>
      <c r="G4" s="160"/>
      <c r="H4" s="160"/>
      <c r="I4" s="160"/>
      <c r="K4" s="337"/>
      <c r="L4" s="337"/>
      <c r="M4" s="337"/>
      <c r="N4" s="337"/>
      <c r="O4" s="337"/>
      <c r="P4" s="337"/>
      <c r="Q4" s="337"/>
      <c r="R4" s="337"/>
      <c r="S4" s="337"/>
    </row>
    <row r="5" spans="1:19" ht="14.25" customHeight="1" thickBot="1">
      <c r="A5" s="201"/>
      <c r="B5" s="202"/>
      <c r="C5" s="202"/>
      <c r="D5" s="202"/>
      <c r="E5" s="202"/>
      <c r="F5" s="202"/>
      <c r="G5" s="202"/>
      <c r="H5" s="203" t="s">
        <v>163</v>
      </c>
      <c r="I5" s="387"/>
      <c r="K5" s="364"/>
      <c r="L5" s="365"/>
      <c r="M5" s="365"/>
      <c r="N5" s="365"/>
      <c r="O5" s="365"/>
      <c r="P5" s="365"/>
      <c r="Q5" s="365"/>
      <c r="R5" s="366" t="s">
        <v>164</v>
      </c>
      <c r="S5" s="367"/>
    </row>
    <row r="6" spans="1:19" ht="19.5" customHeight="1">
      <c r="A6" s="204" t="s">
        <v>208</v>
      </c>
      <c r="B6" s="205"/>
      <c r="C6" s="205"/>
      <c r="D6" s="205"/>
      <c r="E6" s="205"/>
      <c r="F6" s="205"/>
      <c r="G6" s="205"/>
      <c r="H6" s="205"/>
      <c r="I6" s="206"/>
      <c r="K6" s="368" t="s">
        <v>209</v>
      </c>
      <c r="L6" s="369"/>
      <c r="M6" s="369"/>
      <c r="N6" s="369"/>
      <c r="O6" s="369"/>
      <c r="P6" s="369"/>
      <c r="Q6" s="369"/>
      <c r="R6" s="369"/>
      <c r="S6" s="370"/>
    </row>
    <row r="7" spans="1:19" ht="19.5" customHeight="1">
      <c r="A7" s="207" t="s">
        <v>210</v>
      </c>
      <c r="B7" s="126"/>
      <c r="C7" s="28" t="s">
        <v>168</v>
      </c>
      <c r="D7" s="28" t="s">
        <v>169</v>
      </c>
      <c r="E7" s="28">
        <v>1</v>
      </c>
      <c r="F7" s="28">
        <v>2</v>
      </c>
      <c r="G7" s="28">
        <v>3</v>
      </c>
      <c r="H7" s="28" t="s">
        <v>170</v>
      </c>
      <c r="I7" s="208" t="s">
        <v>171</v>
      </c>
      <c r="K7" s="371" t="s">
        <v>172</v>
      </c>
      <c r="L7" s="348"/>
      <c r="M7" s="349" t="s">
        <v>173</v>
      </c>
      <c r="N7" s="349" t="s">
        <v>174</v>
      </c>
      <c r="O7" s="349">
        <v>1</v>
      </c>
      <c r="P7" s="349">
        <v>2</v>
      </c>
      <c r="Q7" s="349">
        <v>3</v>
      </c>
      <c r="R7" s="349" t="s">
        <v>46</v>
      </c>
      <c r="S7" s="372" t="s">
        <v>47</v>
      </c>
    </row>
    <row r="8" spans="1:19" ht="174" customHeight="1">
      <c r="A8" s="209">
        <v>1</v>
      </c>
      <c r="B8" s="40" t="s">
        <v>211</v>
      </c>
      <c r="C8" s="131" t="s">
        <v>199</v>
      </c>
      <c r="D8" s="16" t="s">
        <v>177</v>
      </c>
      <c r="E8" s="16" t="s">
        <v>177</v>
      </c>
      <c r="F8" s="16" t="s">
        <v>177</v>
      </c>
      <c r="G8" s="16" t="s">
        <v>177</v>
      </c>
      <c r="H8" s="361"/>
      <c r="I8" s="388"/>
      <c r="K8" s="373">
        <v>1</v>
      </c>
      <c r="L8" s="354" t="s">
        <v>212</v>
      </c>
      <c r="M8" s="374" t="s">
        <v>201</v>
      </c>
      <c r="N8" s="217" t="s">
        <v>180</v>
      </c>
      <c r="O8" s="217" t="s">
        <v>180</v>
      </c>
      <c r="P8" s="217" t="s">
        <v>180</v>
      </c>
      <c r="Q8" s="217" t="s">
        <v>180</v>
      </c>
      <c r="R8" s="217"/>
      <c r="S8" s="375"/>
    </row>
    <row r="9" spans="1:19" ht="393" customHeight="1">
      <c r="A9" s="210">
        <v>2</v>
      </c>
      <c r="B9" s="34" t="s">
        <v>213</v>
      </c>
      <c r="C9" s="16" t="s">
        <v>199</v>
      </c>
      <c r="D9" s="131" t="s">
        <v>177</v>
      </c>
      <c r="E9" s="131" t="s">
        <v>177</v>
      </c>
      <c r="F9" s="131" t="s">
        <v>177</v>
      </c>
      <c r="G9" s="131" t="s">
        <v>177</v>
      </c>
      <c r="H9" s="361"/>
      <c r="I9" s="389"/>
      <c r="K9" s="376">
        <v>2</v>
      </c>
      <c r="L9" s="377" t="s">
        <v>214</v>
      </c>
      <c r="M9" s="217" t="s">
        <v>201</v>
      </c>
      <c r="N9" s="374" t="s">
        <v>180</v>
      </c>
      <c r="O9" s="374" t="s">
        <v>180</v>
      </c>
      <c r="P9" s="374" t="s">
        <v>180</v>
      </c>
      <c r="Q9" s="374" t="s">
        <v>180</v>
      </c>
      <c r="R9" s="374"/>
      <c r="S9" s="378"/>
    </row>
    <row r="10" spans="1:19" ht="77.5">
      <c r="A10" s="209">
        <v>3</v>
      </c>
      <c r="B10" s="42" t="s">
        <v>215</v>
      </c>
      <c r="C10" s="43" t="s">
        <v>185</v>
      </c>
      <c r="D10" s="16" t="s">
        <v>177</v>
      </c>
      <c r="E10" s="32"/>
      <c r="F10" s="32"/>
      <c r="G10" s="32"/>
      <c r="H10" s="361"/>
      <c r="I10" s="388"/>
      <c r="K10" s="373">
        <v>3</v>
      </c>
      <c r="L10" s="354" t="s">
        <v>216</v>
      </c>
      <c r="M10" s="379" t="s">
        <v>187</v>
      </c>
      <c r="N10" s="217" t="s">
        <v>180</v>
      </c>
      <c r="O10" s="355"/>
      <c r="P10" s="355"/>
      <c r="Q10" s="355"/>
      <c r="R10" s="217"/>
      <c r="S10" s="375"/>
    </row>
    <row r="11" spans="1:19" ht="128.25" customHeight="1">
      <c r="A11" s="209">
        <v>4</v>
      </c>
      <c r="B11" s="31" t="s">
        <v>217</v>
      </c>
      <c r="C11" s="16" t="s">
        <v>185</v>
      </c>
      <c r="D11" s="16" t="s">
        <v>177</v>
      </c>
      <c r="E11" s="32"/>
      <c r="F11" s="32"/>
      <c r="G11" s="32"/>
      <c r="H11" s="361"/>
      <c r="I11" s="388"/>
      <c r="K11" s="373">
        <v>4</v>
      </c>
      <c r="L11" s="354" t="s">
        <v>218</v>
      </c>
      <c r="M11" s="217" t="s">
        <v>187</v>
      </c>
      <c r="N11" s="217" t="s">
        <v>180</v>
      </c>
      <c r="O11" s="355"/>
      <c r="P11" s="355"/>
      <c r="Q11" s="355"/>
      <c r="R11" s="217"/>
      <c r="S11" s="375"/>
    </row>
    <row r="12" spans="1:19" ht="62">
      <c r="A12" s="209">
        <v>5</v>
      </c>
      <c r="B12" s="42" t="s">
        <v>219</v>
      </c>
      <c r="C12" s="16" t="s">
        <v>185</v>
      </c>
      <c r="D12" s="16" t="s">
        <v>177</v>
      </c>
      <c r="E12" s="32"/>
      <c r="F12" s="32"/>
      <c r="G12" s="32"/>
      <c r="H12" s="361"/>
      <c r="I12" s="388"/>
      <c r="K12" s="373">
        <v>5</v>
      </c>
      <c r="L12" s="354" t="s">
        <v>220</v>
      </c>
      <c r="M12" s="217" t="s">
        <v>187</v>
      </c>
      <c r="N12" s="217" t="s">
        <v>180</v>
      </c>
      <c r="O12" s="355"/>
      <c r="P12" s="355"/>
      <c r="Q12" s="355"/>
      <c r="R12" s="217"/>
      <c r="S12" s="375"/>
    </row>
    <row r="13" spans="1:19" ht="72" customHeight="1">
      <c r="A13" s="209">
        <v>6</v>
      </c>
      <c r="B13" s="31" t="s">
        <v>221</v>
      </c>
      <c r="C13" s="16" t="s">
        <v>199</v>
      </c>
      <c r="D13" s="16" t="s">
        <v>177</v>
      </c>
      <c r="E13" s="16" t="s">
        <v>177</v>
      </c>
      <c r="F13" s="16" t="s">
        <v>177</v>
      </c>
      <c r="G13" s="32"/>
      <c r="H13" s="361"/>
      <c r="I13" s="388"/>
      <c r="K13" s="373">
        <v>6</v>
      </c>
      <c r="L13" s="354" t="s">
        <v>222</v>
      </c>
      <c r="M13" s="217" t="s">
        <v>201</v>
      </c>
      <c r="N13" s="217" t="s">
        <v>180</v>
      </c>
      <c r="O13" s="217" t="s">
        <v>180</v>
      </c>
      <c r="P13" s="217" t="s">
        <v>180</v>
      </c>
      <c r="Q13" s="355"/>
      <c r="R13" s="217"/>
      <c r="S13" s="375"/>
    </row>
    <row r="14" spans="1:19" ht="93">
      <c r="A14" s="209">
        <v>7</v>
      </c>
      <c r="B14" s="41" t="s">
        <v>223</v>
      </c>
      <c r="C14" s="16" t="s">
        <v>199</v>
      </c>
      <c r="D14" s="16" t="s">
        <v>177</v>
      </c>
      <c r="E14" s="16" t="s">
        <v>177</v>
      </c>
      <c r="F14" s="16" t="s">
        <v>177</v>
      </c>
      <c r="G14" s="16" t="s">
        <v>177</v>
      </c>
      <c r="H14" s="361"/>
      <c r="I14" s="388"/>
      <c r="K14" s="373">
        <v>7</v>
      </c>
      <c r="L14" s="354" t="s">
        <v>224</v>
      </c>
      <c r="M14" s="217" t="s">
        <v>201</v>
      </c>
      <c r="N14" s="217" t="s">
        <v>180</v>
      </c>
      <c r="O14" s="217" t="s">
        <v>180</v>
      </c>
      <c r="P14" s="217" t="s">
        <v>180</v>
      </c>
      <c r="Q14" s="217" t="s">
        <v>180</v>
      </c>
      <c r="R14" s="217"/>
      <c r="S14" s="375"/>
    </row>
    <row r="15" spans="1:19" ht="75" customHeight="1">
      <c r="A15" s="209">
        <v>8</v>
      </c>
      <c r="B15" s="31" t="s">
        <v>225</v>
      </c>
      <c r="C15" s="16" t="s">
        <v>185</v>
      </c>
      <c r="D15" s="16" t="s">
        <v>177</v>
      </c>
      <c r="E15" s="32"/>
      <c r="F15" s="32"/>
      <c r="G15" s="32"/>
      <c r="H15" s="361"/>
      <c r="I15" s="388"/>
      <c r="K15" s="373">
        <v>8</v>
      </c>
      <c r="L15" s="354" t="s">
        <v>226</v>
      </c>
      <c r="M15" s="217" t="s">
        <v>187</v>
      </c>
      <c r="N15" s="217" t="s">
        <v>180</v>
      </c>
      <c r="O15" s="355"/>
      <c r="P15" s="355"/>
      <c r="Q15" s="355"/>
      <c r="R15" s="217"/>
      <c r="S15" s="375"/>
    </row>
    <row r="16" spans="1:19" ht="57.75" customHeight="1">
      <c r="A16" s="209">
        <v>9</v>
      </c>
      <c r="B16" s="42" t="s">
        <v>227</v>
      </c>
      <c r="C16" s="16" t="s">
        <v>185</v>
      </c>
      <c r="D16" s="16" t="s">
        <v>177</v>
      </c>
      <c r="E16" s="16" t="s">
        <v>177</v>
      </c>
      <c r="F16" s="32"/>
      <c r="G16" s="32"/>
      <c r="H16" s="361"/>
      <c r="I16" s="388"/>
      <c r="K16" s="373">
        <v>9</v>
      </c>
      <c r="L16" s="377" t="s">
        <v>228</v>
      </c>
      <c r="M16" s="217" t="s">
        <v>187</v>
      </c>
      <c r="N16" s="217" t="s">
        <v>180</v>
      </c>
      <c r="O16" s="217" t="s">
        <v>180</v>
      </c>
      <c r="P16" s="355"/>
      <c r="Q16" s="355"/>
      <c r="R16" s="217"/>
      <c r="S16" s="375"/>
    </row>
    <row r="17" spans="1:19" ht="62">
      <c r="A17" s="209">
        <v>10</v>
      </c>
      <c r="B17" s="41" t="s">
        <v>229</v>
      </c>
      <c r="C17" s="16" t="s">
        <v>199</v>
      </c>
      <c r="D17" s="16" t="s">
        <v>177</v>
      </c>
      <c r="E17" s="16" t="s">
        <v>177</v>
      </c>
      <c r="F17" s="16" t="s">
        <v>177</v>
      </c>
      <c r="G17" s="32"/>
      <c r="H17" s="361"/>
      <c r="I17" s="388"/>
      <c r="K17" s="373">
        <v>10</v>
      </c>
      <c r="L17" s="377" t="s">
        <v>230</v>
      </c>
      <c r="M17" s="217" t="s">
        <v>201</v>
      </c>
      <c r="N17" s="217" t="s">
        <v>180</v>
      </c>
      <c r="O17" s="217" t="s">
        <v>180</v>
      </c>
      <c r="P17" s="217" t="s">
        <v>180</v>
      </c>
      <c r="Q17" s="355"/>
      <c r="R17" s="217"/>
      <c r="S17" s="375"/>
    </row>
    <row r="18" spans="1:19" ht="139.5">
      <c r="A18" s="209">
        <v>11</v>
      </c>
      <c r="B18" s="44" t="s">
        <v>231</v>
      </c>
      <c r="C18" s="16" t="s">
        <v>199</v>
      </c>
      <c r="D18" s="16" t="s">
        <v>177</v>
      </c>
      <c r="E18" s="16" t="s">
        <v>177</v>
      </c>
      <c r="F18" s="16" t="s">
        <v>177</v>
      </c>
      <c r="G18" s="32"/>
      <c r="H18" s="361"/>
      <c r="I18" s="388"/>
      <c r="K18" s="373">
        <v>11</v>
      </c>
      <c r="L18" s="354" t="s">
        <v>232</v>
      </c>
      <c r="M18" s="217" t="s">
        <v>201</v>
      </c>
      <c r="N18" s="217" t="s">
        <v>180</v>
      </c>
      <c r="O18" s="217" t="s">
        <v>180</v>
      </c>
      <c r="P18" s="217" t="s">
        <v>180</v>
      </c>
      <c r="Q18" s="355"/>
      <c r="R18" s="217"/>
      <c r="S18" s="375"/>
    </row>
    <row r="19" spans="1:19" ht="93">
      <c r="A19" s="209">
        <v>12</v>
      </c>
      <c r="B19" s="31" t="s">
        <v>233</v>
      </c>
      <c r="C19" s="16" t="s">
        <v>199</v>
      </c>
      <c r="D19" s="16" t="s">
        <v>177</v>
      </c>
      <c r="E19" s="16" t="s">
        <v>177</v>
      </c>
      <c r="F19" s="16" t="s">
        <v>177</v>
      </c>
      <c r="G19" s="16" t="s">
        <v>177</v>
      </c>
      <c r="H19" s="361"/>
      <c r="I19" s="388"/>
      <c r="K19" s="373">
        <v>12</v>
      </c>
      <c r="L19" s="354" t="s">
        <v>234</v>
      </c>
      <c r="M19" s="217" t="s">
        <v>201</v>
      </c>
      <c r="N19" s="217" t="s">
        <v>180</v>
      </c>
      <c r="O19" s="217" t="s">
        <v>180</v>
      </c>
      <c r="P19" s="217" t="s">
        <v>180</v>
      </c>
      <c r="Q19" s="217" t="s">
        <v>180</v>
      </c>
      <c r="R19" s="217"/>
      <c r="S19" s="375"/>
    </row>
    <row r="20" spans="1:19" ht="62">
      <c r="A20" s="211">
        <v>13</v>
      </c>
      <c r="B20" s="31" t="s">
        <v>235</v>
      </c>
      <c r="C20" s="45" t="s">
        <v>185</v>
      </c>
      <c r="D20" s="45" t="s">
        <v>177</v>
      </c>
      <c r="E20" s="45" t="s">
        <v>177</v>
      </c>
      <c r="F20" s="45"/>
      <c r="G20" s="45"/>
      <c r="H20" s="361"/>
      <c r="I20" s="390"/>
      <c r="K20" s="380">
        <v>13</v>
      </c>
      <c r="L20" s="354" t="s">
        <v>236</v>
      </c>
      <c r="M20" s="381" t="s">
        <v>187</v>
      </c>
      <c r="N20" s="381" t="s">
        <v>180</v>
      </c>
      <c r="O20" s="381" t="s">
        <v>180</v>
      </c>
      <c r="P20" s="381"/>
      <c r="Q20" s="381"/>
      <c r="R20" s="381"/>
      <c r="S20" s="382"/>
    </row>
    <row r="21" spans="1:19" ht="93">
      <c r="A21" s="209">
        <v>14</v>
      </c>
      <c r="B21" s="41" t="s">
        <v>237</v>
      </c>
      <c r="C21" s="16" t="s">
        <v>199</v>
      </c>
      <c r="D21" s="16" t="s">
        <v>177</v>
      </c>
      <c r="E21" s="16" t="s">
        <v>177</v>
      </c>
      <c r="F21" s="16" t="s">
        <v>177</v>
      </c>
      <c r="G21" s="16" t="s">
        <v>177</v>
      </c>
      <c r="H21" s="361"/>
      <c r="I21" s="388"/>
      <c r="K21" s="373">
        <v>14</v>
      </c>
      <c r="L21" s="377" t="s">
        <v>238</v>
      </c>
      <c r="M21" s="217" t="s">
        <v>201</v>
      </c>
      <c r="N21" s="217" t="s">
        <v>180</v>
      </c>
      <c r="O21" s="217" t="s">
        <v>180</v>
      </c>
      <c r="P21" s="217" t="s">
        <v>180</v>
      </c>
      <c r="Q21" s="217" t="s">
        <v>180</v>
      </c>
      <c r="R21" s="217"/>
      <c r="S21" s="375"/>
    </row>
    <row r="22" spans="1:19" ht="46.5">
      <c r="A22" s="209">
        <v>15</v>
      </c>
      <c r="B22" s="31" t="s">
        <v>239</v>
      </c>
      <c r="C22" s="16" t="s">
        <v>199</v>
      </c>
      <c r="D22" s="16" t="s">
        <v>177</v>
      </c>
      <c r="E22" s="16" t="s">
        <v>177</v>
      </c>
      <c r="F22" s="16" t="s">
        <v>177</v>
      </c>
      <c r="G22" s="16" t="s">
        <v>177</v>
      </c>
      <c r="H22" s="361"/>
      <c r="I22" s="388"/>
      <c r="K22" s="373">
        <v>15</v>
      </c>
      <c r="L22" s="354" t="s">
        <v>240</v>
      </c>
      <c r="M22" s="217" t="s">
        <v>201</v>
      </c>
      <c r="N22" s="217" t="s">
        <v>180</v>
      </c>
      <c r="O22" s="217" t="s">
        <v>180</v>
      </c>
      <c r="P22" s="217" t="s">
        <v>180</v>
      </c>
      <c r="Q22" s="217" t="s">
        <v>180</v>
      </c>
      <c r="R22" s="217"/>
      <c r="S22" s="375"/>
    </row>
    <row r="23" spans="1:19" ht="46.5">
      <c r="A23" s="209">
        <v>16</v>
      </c>
      <c r="B23" s="31" t="s">
        <v>241</v>
      </c>
      <c r="C23" s="16" t="s">
        <v>199</v>
      </c>
      <c r="D23" s="16" t="s">
        <v>177</v>
      </c>
      <c r="E23" s="16" t="s">
        <v>177</v>
      </c>
      <c r="F23" s="16" t="s">
        <v>177</v>
      </c>
      <c r="G23" s="16" t="s">
        <v>177</v>
      </c>
      <c r="H23" s="361"/>
      <c r="I23" s="388"/>
      <c r="K23" s="373">
        <v>16</v>
      </c>
      <c r="L23" s="354" t="s">
        <v>242</v>
      </c>
      <c r="M23" s="217" t="s">
        <v>201</v>
      </c>
      <c r="N23" s="217" t="s">
        <v>180</v>
      </c>
      <c r="O23" s="217" t="s">
        <v>180</v>
      </c>
      <c r="P23" s="217" t="s">
        <v>180</v>
      </c>
      <c r="Q23" s="217" t="s">
        <v>180</v>
      </c>
      <c r="R23" s="217"/>
      <c r="S23" s="375"/>
    </row>
    <row r="24" spans="1:19" ht="139.5">
      <c r="A24" s="209">
        <v>17</v>
      </c>
      <c r="B24" s="31" t="s">
        <v>243</v>
      </c>
      <c r="C24" s="16" t="s">
        <v>199</v>
      </c>
      <c r="D24" s="16" t="s">
        <v>177</v>
      </c>
      <c r="E24" s="16" t="s">
        <v>177</v>
      </c>
      <c r="F24" s="16" t="s">
        <v>177</v>
      </c>
      <c r="G24" s="16" t="s">
        <v>177</v>
      </c>
      <c r="H24" s="361"/>
      <c r="I24" s="388"/>
      <c r="K24" s="373">
        <v>17</v>
      </c>
      <c r="L24" s="354" t="s">
        <v>244</v>
      </c>
      <c r="M24" s="217" t="s">
        <v>201</v>
      </c>
      <c r="N24" s="217" t="s">
        <v>180</v>
      </c>
      <c r="O24" s="217" t="s">
        <v>180</v>
      </c>
      <c r="P24" s="217" t="s">
        <v>180</v>
      </c>
      <c r="Q24" s="217" t="s">
        <v>180</v>
      </c>
      <c r="R24" s="217"/>
      <c r="S24" s="375"/>
    </row>
    <row r="25" spans="1:19" ht="31">
      <c r="A25" s="209">
        <v>18</v>
      </c>
      <c r="B25" s="31" t="s">
        <v>245</v>
      </c>
      <c r="C25" s="16" t="s">
        <v>199</v>
      </c>
      <c r="D25" s="16" t="s">
        <v>177</v>
      </c>
      <c r="E25" s="16" t="s">
        <v>177</v>
      </c>
      <c r="F25" s="16" t="s">
        <v>177</v>
      </c>
      <c r="G25" s="32"/>
      <c r="H25" s="361"/>
      <c r="I25" s="388"/>
      <c r="K25" s="373">
        <v>18</v>
      </c>
      <c r="L25" s="354" t="s">
        <v>246</v>
      </c>
      <c r="M25" s="217" t="s">
        <v>201</v>
      </c>
      <c r="N25" s="217" t="s">
        <v>180</v>
      </c>
      <c r="O25" s="217" t="s">
        <v>180</v>
      </c>
      <c r="P25" s="217" t="s">
        <v>180</v>
      </c>
      <c r="Q25" s="355"/>
      <c r="R25" s="217"/>
      <c r="S25" s="375"/>
    </row>
    <row r="26" spans="1:19" ht="77.5">
      <c r="A26" s="209">
        <v>19</v>
      </c>
      <c r="B26" s="31" t="s">
        <v>247</v>
      </c>
      <c r="C26" s="16" t="s">
        <v>199</v>
      </c>
      <c r="D26" s="16" t="s">
        <v>177</v>
      </c>
      <c r="E26" s="16" t="s">
        <v>177</v>
      </c>
      <c r="F26" s="16" t="s">
        <v>177</v>
      </c>
      <c r="G26" s="16" t="s">
        <v>177</v>
      </c>
      <c r="H26" s="361"/>
      <c r="I26" s="388"/>
      <c r="K26" s="373">
        <v>19</v>
      </c>
      <c r="L26" s="354" t="s">
        <v>248</v>
      </c>
      <c r="M26" s="217" t="s">
        <v>201</v>
      </c>
      <c r="N26" s="217" t="s">
        <v>180</v>
      </c>
      <c r="O26" s="217" t="s">
        <v>180</v>
      </c>
      <c r="P26" s="217" t="s">
        <v>180</v>
      </c>
      <c r="Q26" s="217" t="s">
        <v>180</v>
      </c>
      <c r="R26" s="217"/>
      <c r="S26" s="375"/>
    </row>
    <row r="27" spans="1:19" ht="46.5">
      <c r="A27" s="209">
        <v>21</v>
      </c>
      <c r="B27" s="31" t="s">
        <v>249</v>
      </c>
      <c r="C27" s="16" t="s">
        <v>250</v>
      </c>
      <c r="D27" s="32"/>
      <c r="E27" s="32"/>
      <c r="F27" s="16" t="s">
        <v>177</v>
      </c>
      <c r="G27" s="16" t="s">
        <v>177</v>
      </c>
      <c r="H27" s="361"/>
      <c r="I27" s="388"/>
      <c r="K27" s="373">
        <v>21</v>
      </c>
      <c r="L27" s="354" t="s">
        <v>251</v>
      </c>
      <c r="M27" s="217" t="s">
        <v>252</v>
      </c>
      <c r="N27" s="355"/>
      <c r="O27" s="355"/>
      <c r="P27" s="217" t="s">
        <v>180</v>
      </c>
      <c r="Q27" s="217" t="s">
        <v>180</v>
      </c>
      <c r="R27" s="217"/>
      <c r="S27" s="375"/>
    </row>
    <row r="28" spans="1:19" ht="46.5">
      <c r="A28" s="209">
        <v>21</v>
      </c>
      <c r="B28" s="46" t="s">
        <v>253</v>
      </c>
      <c r="C28" s="16" t="s">
        <v>250</v>
      </c>
      <c r="D28" s="32"/>
      <c r="E28" s="32"/>
      <c r="F28" s="16" t="s">
        <v>177</v>
      </c>
      <c r="G28" s="16" t="s">
        <v>177</v>
      </c>
      <c r="H28" s="361"/>
      <c r="I28" s="388"/>
      <c r="K28" s="373">
        <v>21</v>
      </c>
      <c r="L28" s="383" t="s">
        <v>254</v>
      </c>
      <c r="M28" s="217" t="s">
        <v>252</v>
      </c>
      <c r="N28" s="355"/>
      <c r="O28" s="355"/>
      <c r="P28" s="217" t="s">
        <v>180</v>
      </c>
      <c r="Q28" s="217" t="s">
        <v>180</v>
      </c>
      <c r="R28" s="217"/>
      <c r="S28" s="375"/>
    </row>
    <row r="29" spans="1:19" ht="124">
      <c r="A29" s="209">
        <v>22</v>
      </c>
      <c r="B29" s="42" t="s">
        <v>255</v>
      </c>
      <c r="C29" s="16" t="s">
        <v>250</v>
      </c>
      <c r="D29" s="32"/>
      <c r="E29" s="32"/>
      <c r="F29" s="16" t="s">
        <v>177</v>
      </c>
      <c r="G29" s="16" t="s">
        <v>177</v>
      </c>
      <c r="H29" s="361"/>
      <c r="I29" s="388"/>
      <c r="K29" s="373">
        <v>22</v>
      </c>
      <c r="L29" s="383" t="s">
        <v>256</v>
      </c>
      <c r="M29" s="217" t="s">
        <v>252</v>
      </c>
      <c r="N29" s="355"/>
      <c r="O29" s="355"/>
      <c r="P29" s="217" t="s">
        <v>180</v>
      </c>
      <c r="Q29" s="217" t="s">
        <v>180</v>
      </c>
      <c r="R29" s="217"/>
      <c r="S29" s="375"/>
    </row>
    <row r="30" spans="1:19" ht="77.5">
      <c r="A30" s="209">
        <v>23</v>
      </c>
      <c r="B30" s="31" t="s">
        <v>257</v>
      </c>
      <c r="C30" s="16" t="s">
        <v>199</v>
      </c>
      <c r="D30" s="16" t="s">
        <v>177</v>
      </c>
      <c r="E30" s="16" t="s">
        <v>177</v>
      </c>
      <c r="F30" s="16" t="s">
        <v>177</v>
      </c>
      <c r="G30" s="16" t="s">
        <v>177</v>
      </c>
      <c r="H30" s="361"/>
      <c r="I30" s="388"/>
      <c r="K30" s="373">
        <v>23</v>
      </c>
      <c r="L30" s="354" t="s">
        <v>258</v>
      </c>
      <c r="M30" s="217" t="s">
        <v>201</v>
      </c>
      <c r="N30" s="217" t="s">
        <v>180</v>
      </c>
      <c r="O30" s="217" t="s">
        <v>180</v>
      </c>
      <c r="P30" s="217" t="s">
        <v>180</v>
      </c>
      <c r="Q30" s="217" t="s">
        <v>180</v>
      </c>
      <c r="R30" s="217"/>
      <c r="S30" s="375"/>
    </row>
    <row r="31" spans="1:19" ht="31">
      <c r="A31" s="209">
        <v>24</v>
      </c>
      <c r="B31" s="31" t="s">
        <v>259</v>
      </c>
      <c r="C31" s="16" t="s">
        <v>199</v>
      </c>
      <c r="D31" s="16" t="s">
        <v>177</v>
      </c>
      <c r="E31" s="16" t="s">
        <v>177</v>
      </c>
      <c r="F31" s="16" t="s">
        <v>177</v>
      </c>
      <c r="G31" s="16" t="s">
        <v>177</v>
      </c>
      <c r="H31" s="361"/>
      <c r="I31" s="388"/>
      <c r="K31" s="373">
        <v>24</v>
      </c>
      <c r="L31" s="354" t="s">
        <v>260</v>
      </c>
      <c r="M31" s="217" t="s">
        <v>201</v>
      </c>
      <c r="N31" s="217" t="s">
        <v>180</v>
      </c>
      <c r="O31" s="217" t="s">
        <v>180</v>
      </c>
      <c r="P31" s="217" t="s">
        <v>180</v>
      </c>
      <c r="Q31" s="217" t="s">
        <v>180</v>
      </c>
      <c r="R31" s="217"/>
      <c r="S31" s="375"/>
    </row>
    <row r="32" spans="1:19" ht="31">
      <c r="A32" s="209">
        <v>25</v>
      </c>
      <c r="B32" s="46" t="s">
        <v>261</v>
      </c>
      <c r="C32" s="16" t="s">
        <v>250</v>
      </c>
      <c r="D32" s="32"/>
      <c r="E32" s="32"/>
      <c r="F32" s="16" t="s">
        <v>177</v>
      </c>
      <c r="G32" s="16" t="s">
        <v>177</v>
      </c>
      <c r="H32" s="361"/>
      <c r="I32" s="388"/>
      <c r="K32" s="373">
        <v>25</v>
      </c>
      <c r="L32" s="383" t="s">
        <v>262</v>
      </c>
      <c r="M32" s="217" t="s">
        <v>252</v>
      </c>
      <c r="N32" s="355"/>
      <c r="O32" s="355"/>
      <c r="P32" s="217" t="s">
        <v>180</v>
      </c>
      <c r="Q32" s="217" t="s">
        <v>180</v>
      </c>
      <c r="R32" s="217"/>
      <c r="S32" s="375"/>
    </row>
    <row r="33" spans="1:19" ht="93">
      <c r="A33" s="209">
        <v>26</v>
      </c>
      <c r="B33" s="42" t="s">
        <v>263</v>
      </c>
      <c r="C33" s="16" t="s">
        <v>199</v>
      </c>
      <c r="D33" s="16" t="s">
        <v>177</v>
      </c>
      <c r="E33" s="16" t="s">
        <v>177</v>
      </c>
      <c r="F33" s="16" t="s">
        <v>177</v>
      </c>
      <c r="G33" s="16" t="s">
        <v>177</v>
      </c>
      <c r="H33" s="361"/>
      <c r="I33" s="388"/>
      <c r="K33" s="373">
        <v>26</v>
      </c>
      <c r="L33" s="354" t="s">
        <v>264</v>
      </c>
      <c r="M33" s="217" t="s">
        <v>201</v>
      </c>
      <c r="N33" s="217" t="s">
        <v>180</v>
      </c>
      <c r="O33" s="217" t="s">
        <v>180</v>
      </c>
      <c r="P33" s="217" t="s">
        <v>180</v>
      </c>
      <c r="Q33" s="217" t="s">
        <v>180</v>
      </c>
      <c r="R33" s="217"/>
      <c r="S33" s="375"/>
    </row>
    <row r="34" spans="1:19" ht="19.5" customHeight="1" thickBot="1">
      <c r="A34" s="212"/>
      <c r="B34" s="213"/>
      <c r="C34" s="213"/>
      <c r="D34" s="213"/>
      <c r="E34" s="213"/>
      <c r="F34" s="213"/>
      <c r="G34" s="213"/>
      <c r="H34" s="213"/>
      <c r="I34" s="214"/>
      <c r="K34" s="384"/>
      <c r="L34" s="385"/>
      <c r="M34" s="385"/>
      <c r="N34" s="385"/>
      <c r="O34" s="385"/>
      <c r="P34" s="385"/>
      <c r="Q34" s="385"/>
      <c r="R34" s="385"/>
      <c r="S34" s="386"/>
    </row>
    <row r="35" spans="1:19" ht="14.25" customHeight="1">
      <c r="C35" s="2"/>
      <c r="D35" s="2"/>
      <c r="E35" s="2"/>
      <c r="F35" s="2"/>
      <c r="G35" s="2"/>
      <c r="H35" s="2"/>
      <c r="M35" s="2"/>
      <c r="N35" s="2"/>
      <c r="O35" s="2"/>
      <c r="P35" s="2"/>
      <c r="Q35" s="2"/>
      <c r="R35" s="2"/>
    </row>
    <row r="36" spans="1:19" ht="14.25" customHeight="1">
      <c r="C36" s="2"/>
      <c r="D36" s="2"/>
      <c r="E36" s="2"/>
      <c r="F36" s="2"/>
      <c r="G36" s="2"/>
      <c r="H36" s="2"/>
      <c r="M36" s="2"/>
      <c r="N36" s="2"/>
      <c r="O36" s="2"/>
      <c r="P36" s="2"/>
      <c r="Q36" s="2"/>
      <c r="R36" s="2"/>
    </row>
    <row r="37" spans="1:19" ht="14.25" customHeight="1">
      <c r="C37" s="2"/>
      <c r="D37" s="2"/>
      <c r="E37" s="2"/>
      <c r="F37" s="2"/>
      <c r="G37" s="2"/>
      <c r="H37" s="2"/>
      <c r="M37" s="2"/>
      <c r="N37" s="2"/>
      <c r="O37" s="2"/>
      <c r="P37" s="2"/>
      <c r="Q37" s="2"/>
      <c r="R37" s="2"/>
    </row>
    <row r="38" spans="1:19" ht="14.25" customHeight="1">
      <c r="C38" s="2"/>
      <c r="D38" s="2"/>
      <c r="E38" s="2"/>
      <c r="F38" s="2"/>
      <c r="G38" s="2"/>
      <c r="H38" s="2"/>
      <c r="M38" s="2"/>
      <c r="N38" s="2"/>
      <c r="O38" s="2"/>
      <c r="P38" s="2"/>
      <c r="Q38" s="2"/>
      <c r="R38" s="2"/>
    </row>
    <row r="39" spans="1:19" ht="14.25" customHeight="1">
      <c r="C39" s="2"/>
      <c r="D39" s="2"/>
      <c r="E39" s="2"/>
      <c r="F39" s="2"/>
      <c r="G39" s="2"/>
      <c r="H39" s="2"/>
      <c r="M39" s="2"/>
      <c r="N39" s="2"/>
      <c r="O39" s="2"/>
      <c r="P39" s="2"/>
      <c r="Q39" s="2"/>
      <c r="R39" s="2"/>
    </row>
    <row r="40" spans="1:19" ht="14.25" customHeight="1">
      <c r="C40" s="2"/>
      <c r="D40" s="2"/>
      <c r="E40" s="2"/>
      <c r="F40" s="2"/>
      <c r="G40" s="2"/>
      <c r="H40" s="2"/>
      <c r="M40" s="2"/>
      <c r="N40" s="2"/>
      <c r="O40" s="2"/>
      <c r="P40" s="2"/>
      <c r="Q40" s="2"/>
      <c r="R40" s="2"/>
    </row>
    <row r="41" spans="1:19" ht="14.25" customHeight="1">
      <c r="C41" s="2"/>
      <c r="D41" s="2"/>
      <c r="E41" s="2"/>
      <c r="F41" s="2"/>
      <c r="G41" s="2"/>
      <c r="H41" s="2"/>
      <c r="M41" s="2"/>
      <c r="N41" s="2"/>
      <c r="O41" s="2"/>
      <c r="P41" s="2"/>
      <c r="Q41" s="2"/>
      <c r="R41" s="2"/>
    </row>
    <row r="42" spans="1:19" ht="14.25" customHeight="1">
      <c r="C42" s="2"/>
      <c r="D42" s="2"/>
      <c r="E42" s="2"/>
      <c r="F42" s="2"/>
      <c r="G42" s="2"/>
      <c r="H42" s="2"/>
      <c r="M42" s="2"/>
      <c r="N42" s="2"/>
      <c r="O42" s="2"/>
      <c r="P42" s="2"/>
      <c r="Q42" s="2"/>
      <c r="R42" s="2"/>
    </row>
    <row r="43" spans="1:19" ht="14.25" customHeight="1">
      <c r="C43" s="2"/>
      <c r="D43" s="2"/>
      <c r="E43" s="2"/>
      <c r="F43" s="2"/>
      <c r="G43" s="2"/>
      <c r="H43" s="2"/>
      <c r="M43" s="2"/>
      <c r="N43" s="2"/>
      <c r="O43" s="2"/>
      <c r="P43" s="2"/>
      <c r="Q43" s="2"/>
      <c r="R43" s="2"/>
    </row>
    <row r="44" spans="1:19" ht="14.25" customHeight="1">
      <c r="C44" s="2"/>
      <c r="D44" s="2"/>
      <c r="E44" s="2"/>
      <c r="F44" s="2"/>
      <c r="G44" s="2"/>
      <c r="H44" s="2"/>
      <c r="M44" s="2"/>
      <c r="N44" s="2"/>
      <c r="O44" s="2"/>
      <c r="P44" s="2"/>
      <c r="Q44" s="2"/>
      <c r="R44" s="2"/>
    </row>
    <row r="45" spans="1:19" ht="14.25" customHeight="1">
      <c r="C45" s="2"/>
      <c r="D45" s="2"/>
      <c r="E45" s="2"/>
      <c r="F45" s="2"/>
      <c r="G45" s="2"/>
      <c r="H45" s="2"/>
      <c r="M45" s="2"/>
      <c r="N45" s="2"/>
      <c r="O45" s="2"/>
      <c r="P45" s="2"/>
      <c r="Q45" s="2"/>
      <c r="R45" s="2"/>
    </row>
    <row r="46" spans="1:19" ht="14.25" customHeight="1">
      <c r="C46" s="2"/>
      <c r="D46" s="2"/>
      <c r="E46" s="2"/>
      <c r="F46" s="2"/>
      <c r="G46" s="2"/>
      <c r="H46" s="2"/>
      <c r="M46" s="2"/>
      <c r="N46" s="2"/>
      <c r="O46" s="2"/>
      <c r="P46" s="2"/>
      <c r="Q46" s="2"/>
      <c r="R46" s="2"/>
    </row>
    <row r="47" spans="1:19" ht="14.25" customHeight="1">
      <c r="C47" s="2"/>
      <c r="D47" s="2"/>
      <c r="E47" s="2"/>
      <c r="F47" s="2"/>
      <c r="G47" s="2"/>
      <c r="H47" s="2"/>
      <c r="M47" s="2"/>
      <c r="N47" s="2"/>
      <c r="O47" s="2"/>
      <c r="P47" s="2"/>
      <c r="Q47" s="2"/>
      <c r="R47" s="2"/>
    </row>
    <row r="48" spans="1:19" ht="14.25" customHeight="1">
      <c r="C48" s="2"/>
      <c r="D48" s="2"/>
      <c r="E48" s="2"/>
      <c r="F48" s="2"/>
      <c r="G48" s="2"/>
      <c r="H48" s="2"/>
      <c r="M48" s="2"/>
      <c r="N48" s="2"/>
      <c r="O48" s="2"/>
      <c r="P48" s="2"/>
      <c r="Q48" s="2"/>
      <c r="R48" s="2"/>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FGllo73MHNvw2HBBw1Cdw/uYZnEcBtkP2u2X2TvdmF+fLd2jJPq3Xhc1o/g3/KKsbcvc8MBJiW3EgJ3YJubj8Q==" saltValue="LJw1cxVP+jj5VujQcDjYcw==" spinCount="100000" sheet="1" objects="1" scenarios="1" formatCells="0" formatColumns="0" formatRows="0"/>
  <dataValidations count="4">
    <dataValidation type="list" allowBlank="1" showErrorMessage="1" sqref="S5" xr:uid="{00000000-0002-0000-0400-000000000000}">
      <formula1>"Reviewed,Not Submitted for Review"</formula1>
    </dataValidation>
    <dataValidation type="list" allowBlank="1" showErrorMessage="1" sqref="R8:R33" xr:uid="{00000000-0002-0000-0400-000001000000}">
      <formula1>"Met,Not met"</formula1>
    </dataValidation>
    <dataValidation type="list" allowBlank="1" showErrorMessage="1" sqref="H8:H33" xr:uid="{15E79D41-E29F-4C77-B53B-2A5E3528CE37}">
      <formula1>"Cumple,No Cumple"</formula1>
    </dataValidation>
    <dataValidation type="list" allowBlank="1" showErrorMessage="1" sqref="I5" xr:uid="{43253E6D-0AAE-4C6F-A9A7-C636C1AD6D9A}">
      <formula1>"Revisado, No se ha entregado para revisión"</formula1>
    </dataValidation>
  </dataValidations>
  <pageMargins left="0.7" right="0.7" top="0.75" bottom="0.75" header="0" footer="0"/>
  <pageSetup fitToHeight="0" orientation="portrait"/>
  <headerFooter>
    <oddFooter>&amp;LEnero de 2022&amp;CPautas de evaluación para el programa de intervención: Fase 2&amp;RSección 2: Fonética y estudio de palabras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Q1000"/>
  <sheetViews>
    <sheetView showGridLines="0" workbookViewId="0">
      <selection activeCell="G8" sqref="G8:G20"/>
    </sheetView>
  </sheetViews>
  <sheetFormatPr defaultColWidth="14.453125" defaultRowHeight="15" customHeight="1"/>
  <cols>
    <col min="1" max="1" width="5.54296875" customWidth="1"/>
    <col min="2" max="2" width="40.54296875" customWidth="1"/>
    <col min="3" max="6" width="4.54296875" customWidth="1"/>
    <col min="7" max="7" width="17.26953125" customWidth="1"/>
    <col min="8" max="8" width="45.54296875" customWidth="1"/>
    <col min="9" max="9" width="8.7265625" customWidth="1"/>
    <col min="10" max="10" width="5.54296875" customWidth="1"/>
    <col min="11" max="11" width="40.54296875" customWidth="1"/>
    <col min="12" max="15" width="4.54296875" customWidth="1"/>
    <col min="16" max="16" width="10.54296875" customWidth="1"/>
    <col min="17" max="17" width="45.54296875" customWidth="1"/>
  </cols>
  <sheetData>
    <row r="1" spans="1:17" ht="14.25" customHeight="1">
      <c r="A1" s="198" t="s">
        <v>160</v>
      </c>
      <c r="B1" s="199"/>
      <c r="C1" s="199"/>
      <c r="D1" s="199"/>
      <c r="E1" s="199"/>
      <c r="F1" s="199"/>
      <c r="G1" s="199"/>
      <c r="H1" s="199"/>
      <c r="I1" s="215"/>
      <c r="J1" s="336" t="s">
        <v>40</v>
      </c>
      <c r="K1" s="337"/>
      <c r="L1" s="337"/>
      <c r="M1" s="337"/>
      <c r="N1" s="337"/>
      <c r="O1" s="337"/>
      <c r="P1" s="337"/>
      <c r="Q1" s="337"/>
    </row>
    <row r="2" spans="1:17" ht="14.25" customHeight="1">
      <c r="A2" s="199"/>
      <c r="B2" s="121"/>
      <c r="C2" s="121"/>
      <c r="D2" s="121"/>
      <c r="E2" s="121"/>
      <c r="F2" s="121"/>
      <c r="G2" s="121"/>
      <c r="H2" s="199"/>
      <c r="J2" s="337"/>
      <c r="K2" s="269"/>
      <c r="L2" s="269"/>
      <c r="M2" s="269"/>
      <c r="N2" s="269"/>
      <c r="O2" s="269"/>
      <c r="P2" s="269"/>
      <c r="Q2" s="337"/>
    </row>
    <row r="3" spans="1:17" ht="14.25" customHeight="1">
      <c r="A3" s="200" t="s">
        <v>161</v>
      </c>
      <c r="B3" s="121"/>
      <c r="C3" s="121"/>
      <c r="D3" s="121"/>
      <c r="E3" s="121"/>
      <c r="F3" s="121"/>
      <c r="G3" s="121"/>
      <c r="H3" s="199"/>
      <c r="J3" s="338" t="s">
        <v>265</v>
      </c>
      <c r="K3" s="269"/>
      <c r="L3" s="269"/>
      <c r="M3" s="269"/>
      <c r="N3" s="269"/>
      <c r="O3" s="269"/>
      <c r="P3" s="269"/>
      <c r="Q3" s="337"/>
    </row>
    <row r="4" spans="1:17" ht="14.25" customHeight="1">
      <c r="A4" s="160"/>
      <c r="B4" s="160"/>
      <c r="C4" s="160"/>
      <c r="D4" s="160"/>
      <c r="E4" s="160"/>
      <c r="F4" s="160"/>
      <c r="G4" s="160"/>
      <c r="H4" s="160"/>
      <c r="J4" s="339"/>
      <c r="K4" s="339"/>
      <c r="L4" s="339"/>
      <c r="M4" s="339"/>
      <c r="N4" s="339"/>
      <c r="O4" s="339"/>
      <c r="P4" s="339"/>
      <c r="Q4" s="339"/>
    </row>
    <row r="5" spans="1:17" ht="14.25" customHeight="1">
      <c r="A5" s="21"/>
      <c r="B5" s="22"/>
      <c r="C5" s="22"/>
      <c r="D5" s="22"/>
      <c r="E5" s="22"/>
      <c r="F5" s="22"/>
      <c r="G5" s="23" t="s">
        <v>163</v>
      </c>
      <c r="H5" s="363"/>
      <c r="J5" s="340"/>
      <c r="K5" s="341"/>
      <c r="L5" s="341"/>
      <c r="M5" s="341"/>
      <c r="N5" s="341"/>
      <c r="O5" s="341"/>
      <c r="P5" s="342" t="s">
        <v>164</v>
      </c>
      <c r="Q5" s="343"/>
    </row>
    <row r="6" spans="1:17" ht="19.5" customHeight="1">
      <c r="A6" s="24" t="s">
        <v>266</v>
      </c>
      <c r="B6" s="37"/>
      <c r="C6" s="37"/>
      <c r="D6" s="37"/>
      <c r="E6" s="37"/>
      <c r="F6" s="37"/>
      <c r="G6" s="37"/>
      <c r="H6" s="49"/>
      <c r="J6" s="344" t="s">
        <v>267</v>
      </c>
      <c r="K6" s="369"/>
      <c r="L6" s="369"/>
      <c r="M6" s="369"/>
      <c r="N6" s="369"/>
      <c r="O6" s="369"/>
      <c r="P6" s="369"/>
      <c r="Q6" s="391"/>
    </row>
    <row r="7" spans="1:17" ht="19.5" customHeight="1">
      <c r="A7" s="27" t="s">
        <v>210</v>
      </c>
      <c r="B7" s="126"/>
      <c r="C7" s="28" t="s">
        <v>169</v>
      </c>
      <c r="D7" s="28">
        <v>1</v>
      </c>
      <c r="E7" s="28">
        <v>2</v>
      </c>
      <c r="F7" s="28">
        <v>3</v>
      </c>
      <c r="G7" s="28" t="s">
        <v>170</v>
      </c>
      <c r="H7" s="50" t="s">
        <v>171</v>
      </c>
      <c r="J7" s="347" t="s">
        <v>172</v>
      </c>
      <c r="K7" s="348"/>
      <c r="L7" s="349" t="s">
        <v>174</v>
      </c>
      <c r="M7" s="349">
        <v>1</v>
      </c>
      <c r="N7" s="349">
        <v>2</v>
      </c>
      <c r="O7" s="349">
        <v>3</v>
      </c>
      <c r="P7" s="349" t="s">
        <v>46</v>
      </c>
      <c r="Q7" s="392" t="s">
        <v>47</v>
      </c>
    </row>
    <row r="8" spans="1:17" ht="232.5">
      <c r="A8" s="14">
        <v>1</v>
      </c>
      <c r="B8" s="31" t="s">
        <v>268</v>
      </c>
      <c r="C8" s="16" t="s">
        <v>177</v>
      </c>
      <c r="D8" s="16" t="s">
        <v>177</v>
      </c>
      <c r="E8" s="16" t="s">
        <v>177</v>
      </c>
      <c r="F8" s="16" t="s">
        <v>177</v>
      </c>
      <c r="G8" s="361"/>
      <c r="H8" s="362"/>
      <c r="J8" s="351">
        <v>1</v>
      </c>
      <c r="K8" s="354" t="s">
        <v>269</v>
      </c>
      <c r="L8" s="217" t="s">
        <v>180</v>
      </c>
      <c r="M8" s="217" t="s">
        <v>180</v>
      </c>
      <c r="N8" s="217" t="s">
        <v>180</v>
      </c>
      <c r="O8" s="217" t="s">
        <v>180</v>
      </c>
      <c r="P8" s="217"/>
      <c r="Q8" s="353"/>
    </row>
    <row r="9" spans="1:17" ht="124">
      <c r="A9" s="14">
        <v>2</v>
      </c>
      <c r="B9" s="34" t="s">
        <v>270</v>
      </c>
      <c r="C9" s="16" t="s">
        <v>177</v>
      </c>
      <c r="D9" s="16" t="s">
        <v>177</v>
      </c>
      <c r="E9" s="16" t="s">
        <v>177</v>
      </c>
      <c r="F9" s="16" t="s">
        <v>177</v>
      </c>
      <c r="G9" s="361"/>
      <c r="H9" s="362"/>
      <c r="J9" s="351">
        <v>2</v>
      </c>
      <c r="K9" s="354" t="s">
        <v>271</v>
      </c>
      <c r="L9" s="217" t="s">
        <v>180</v>
      </c>
      <c r="M9" s="217" t="s">
        <v>180</v>
      </c>
      <c r="N9" s="217" t="s">
        <v>180</v>
      </c>
      <c r="O9" s="217" t="s">
        <v>180</v>
      </c>
      <c r="P9" s="217"/>
      <c r="Q9" s="353"/>
    </row>
    <row r="10" spans="1:17" ht="53.25" customHeight="1">
      <c r="A10" s="14">
        <v>3</v>
      </c>
      <c r="B10" s="31" t="s">
        <v>272</v>
      </c>
      <c r="C10" s="16" t="s">
        <v>177</v>
      </c>
      <c r="D10" s="16" t="s">
        <v>177</v>
      </c>
      <c r="E10" s="16" t="s">
        <v>177</v>
      </c>
      <c r="F10" s="16" t="s">
        <v>177</v>
      </c>
      <c r="G10" s="361"/>
      <c r="H10" s="362"/>
      <c r="J10" s="351">
        <v>3</v>
      </c>
      <c r="K10" s="354" t="s">
        <v>273</v>
      </c>
      <c r="L10" s="217" t="s">
        <v>180</v>
      </c>
      <c r="M10" s="217" t="s">
        <v>180</v>
      </c>
      <c r="N10" s="217" t="s">
        <v>180</v>
      </c>
      <c r="O10" s="217" t="s">
        <v>180</v>
      </c>
      <c r="P10" s="217"/>
      <c r="Q10" s="353"/>
    </row>
    <row r="11" spans="1:17" ht="63" customHeight="1">
      <c r="A11" s="14">
        <v>4</v>
      </c>
      <c r="B11" s="42" t="s">
        <v>274</v>
      </c>
      <c r="C11" s="16" t="s">
        <v>177</v>
      </c>
      <c r="D11" s="16" t="s">
        <v>177</v>
      </c>
      <c r="E11" s="16" t="s">
        <v>177</v>
      </c>
      <c r="F11" s="16" t="s">
        <v>177</v>
      </c>
      <c r="G11" s="361"/>
      <c r="H11" s="362"/>
      <c r="J11" s="351">
        <v>4</v>
      </c>
      <c r="K11" s="354" t="s">
        <v>275</v>
      </c>
      <c r="L11" s="217" t="s">
        <v>180</v>
      </c>
      <c r="M11" s="217" t="s">
        <v>180</v>
      </c>
      <c r="N11" s="217" t="s">
        <v>180</v>
      </c>
      <c r="O11" s="217" t="s">
        <v>180</v>
      </c>
      <c r="P11" s="217"/>
      <c r="Q11" s="353"/>
    </row>
    <row r="12" spans="1:17" ht="62">
      <c r="A12" s="14">
        <v>5</v>
      </c>
      <c r="B12" s="31" t="s">
        <v>276</v>
      </c>
      <c r="C12" s="16" t="s">
        <v>177</v>
      </c>
      <c r="D12" s="16" t="s">
        <v>177</v>
      </c>
      <c r="E12" s="16" t="s">
        <v>177</v>
      </c>
      <c r="F12" s="16" t="s">
        <v>177</v>
      </c>
      <c r="G12" s="361"/>
      <c r="H12" s="362"/>
      <c r="J12" s="351">
        <v>5</v>
      </c>
      <c r="K12" s="354" t="s">
        <v>277</v>
      </c>
      <c r="L12" s="217" t="s">
        <v>180</v>
      </c>
      <c r="M12" s="217" t="s">
        <v>180</v>
      </c>
      <c r="N12" s="217" t="s">
        <v>180</v>
      </c>
      <c r="O12" s="217" t="s">
        <v>180</v>
      </c>
      <c r="P12" s="217"/>
      <c r="Q12" s="353"/>
    </row>
    <row r="13" spans="1:17" ht="44.25" customHeight="1">
      <c r="A13" s="14">
        <v>6</v>
      </c>
      <c r="B13" s="31" t="s">
        <v>278</v>
      </c>
      <c r="C13" s="16" t="s">
        <v>177</v>
      </c>
      <c r="D13" s="16" t="s">
        <v>177</v>
      </c>
      <c r="E13" s="16" t="s">
        <v>177</v>
      </c>
      <c r="F13" s="16" t="s">
        <v>177</v>
      </c>
      <c r="G13" s="361"/>
      <c r="H13" s="362"/>
      <c r="J13" s="351">
        <v>6</v>
      </c>
      <c r="K13" s="354" t="s">
        <v>279</v>
      </c>
      <c r="L13" s="217" t="s">
        <v>180</v>
      </c>
      <c r="M13" s="217" t="s">
        <v>180</v>
      </c>
      <c r="N13" s="217" t="s">
        <v>180</v>
      </c>
      <c r="O13" s="217" t="s">
        <v>180</v>
      </c>
      <c r="P13" s="217"/>
      <c r="Q13" s="353"/>
    </row>
    <row r="14" spans="1:17" ht="108.5">
      <c r="A14" s="14">
        <v>7</v>
      </c>
      <c r="B14" s="42" t="s">
        <v>280</v>
      </c>
      <c r="C14" s="16" t="s">
        <v>177</v>
      </c>
      <c r="D14" s="16" t="s">
        <v>177</v>
      </c>
      <c r="E14" s="16" t="s">
        <v>177</v>
      </c>
      <c r="F14" s="16" t="s">
        <v>177</v>
      </c>
      <c r="G14" s="361"/>
      <c r="H14" s="362"/>
      <c r="J14" s="351">
        <v>7</v>
      </c>
      <c r="K14" s="354" t="s">
        <v>281</v>
      </c>
      <c r="L14" s="217" t="s">
        <v>180</v>
      </c>
      <c r="M14" s="217" t="s">
        <v>180</v>
      </c>
      <c r="N14" s="217" t="s">
        <v>180</v>
      </c>
      <c r="O14" s="217" t="s">
        <v>180</v>
      </c>
      <c r="P14" s="217"/>
      <c r="Q14" s="353"/>
    </row>
    <row r="15" spans="1:17" ht="139.5">
      <c r="A15" s="14">
        <v>8</v>
      </c>
      <c r="B15" s="31" t="s">
        <v>282</v>
      </c>
      <c r="C15" s="16" t="s">
        <v>177</v>
      </c>
      <c r="D15" s="16" t="s">
        <v>177</v>
      </c>
      <c r="E15" s="16" t="s">
        <v>177</v>
      </c>
      <c r="F15" s="16" t="s">
        <v>177</v>
      </c>
      <c r="G15" s="361"/>
      <c r="H15" s="362"/>
      <c r="J15" s="351">
        <v>8</v>
      </c>
      <c r="K15" s="354" t="s">
        <v>283</v>
      </c>
      <c r="L15" s="217" t="s">
        <v>180</v>
      </c>
      <c r="M15" s="217" t="s">
        <v>180</v>
      </c>
      <c r="N15" s="217" t="s">
        <v>180</v>
      </c>
      <c r="O15" s="217" t="s">
        <v>180</v>
      </c>
      <c r="P15" s="217"/>
      <c r="Q15" s="353"/>
    </row>
    <row r="16" spans="1:17" ht="46.5">
      <c r="A16" s="14">
        <v>9</v>
      </c>
      <c r="B16" s="19" t="s">
        <v>284</v>
      </c>
      <c r="C16" s="32"/>
      <c r="D16" s="32"/>
      <c r="E16" s="16" t="s">
        <v>177</v>
      </c>
      <c r="F16" s="16" t="s">
        <v>177</v>
      </c>
      <c r="G16" s="361"/>
      <c r="H16" s="362"/>
      <c r="J16" s="351">
        <v>9</v>
      </c>
      <c r="K16" s="354" t="s">
        <v>285</v>
      </c>
      <c r="L16" s="355"/>
      <c r="M16" s="355"/>
      <c r="N16" s="217" t="s">
        <v>180</v>
      </c>
      <c r="O16" s="217" t="s">
        <v>180</v>
      </c>
      <c r="P16" s="217"/>
      <c r="Q16" s="353"/>
    </row>
    <row r="17" spans="1:17" ht="46.5">
      <c r="A17" s="14">
        <v>10</v>
      </c>
      <c r="B17" s="31" t="s">
        <v>286</v>
      </c>
      <c r="C17" s="32"/>
      <c r="D17" s="32"/>
      <c r="E17" s="16" t="s">
        <v>177</v>
      </c>
      <c r="F17" s="16" t="s">
        <v>177</v>
      </c>
      <c r="G17" s="361"/>
      <c r="H17" s="362"/>
      <c r="J17" s="351">
        <v>10</v>
      </c>
      <c r="K17" s="354" t="s">
        <v>287</v>
      </c>
      <c r="L17" s="355"/>
      <c r="M17" s="355"/>
      <c r="N17" s="217" t="s">
        <v>180</v>
      </c>
      <c r="O17" s="217" t="s">
        <v>180</v>
      </c>
      <c r="P17" s="217"/>
      <c r="Q17" s="353"/>
    </row>
    <row r="18" spans="1:17" ht="62">
      <c r="A18" s="14">
        <v>11</v>
      </c>
      <c r="B18" s="35" t="s">
        <v>288</v>
      </c>
      <c r="C18" s="32"/>
      <c r="D18" s="32"/>
      <c r="E18" s="16" t="s">
        <v>177</v>
      </c>
      <c r="F18" s="16" t="s">
        <v>177</v>
      </c>
      <c r="G18" s="361"/>
      <c r="H18" s="362"/>
      <c r="J18" s="351">
        <v>11</v>
      </c>
      <c r="K18" s="354" t="s">
        <v>289</v>
      </c>
      <c r="L18" s="355"/>
      <c r="M18" s="355"/>
      <c r="N18" s="217" t="s">
        <v>180</v>
      </c>
      <c r="O18" s="217" t="s">
        <v>180</v>
      </c>
      <c r="P18" s="217"/>
      <c r="Q18" s="353"/>
    </row>
    <row r="19" spans="1:17" ht="124">
      <c r="A19" s="14">
        <v>12</v>
      </c>
      <c r="B19" s="17" t="s">
        <v>290</v>
      </c>
      <c r="C19" s="16" t="s">
        <v>177</v>
      </c>
      <c r="D19" s="16" t="s">
        <v>177</v>
      </c>
      <c r="E19" s="16" t="s">
        <v>177</v>
      </c>
      <c r="F19" s="16" t="s">
        <v>177</v>
      </c>
      <c r="G19" s="361"/>
      <c r="H19" s="362"/>
      <c r="J19" s="351">
        <v>12</v>
      </c>
      <c r="K19" s="356" t="s">
        <v>205</v>
      </c>
      <c r="L19" s="217" t="s">
        <v>180</v>
      </c>
      <c r="M19" s="217" t="s">
        <v>180</v>
      </c>
      <c r="N19" s="217" t="s">
        <v>180</v>
      </c>
      <c r="O19" s="217" t="s">
        <v>180</v>
      </c>
      <c r="P19" s="217"/>
      <c r="Q19" s="353"/>
    </row>
    <row r="20" spans="1:17" ht="105" customHeight="1">
      <c r="A20" s="14">
        <v>13</v>
      </c>
      <c r="B20" s="17" t="s">
        <v>291</v>
      </c>
      <c r="C20" s="16" t="s">
        <v>177</v>
      </c>
      <c r="D20" s="16" t="s">
        <v>177</v>
      </c>
      <c r="E20" s="16" t="s">
        <v>177</v>
      </c>
      <c r="F20" s="16" t="s">
        <v>177</v>
      </c>
      <c r="G20" s="361"/>
      <c r="H20" s="362"/>
      <c r="J20" s="351">
        <v>13</v>
      </c>
      <c r="K20" s="357" t="s">
        <v>292</v>
      </c>
      <c r="L20" s="217" t="s">
        <v>180</v>
      </c>
      <c r="M20" s="217" t="s">
        <v>180</v>
      </c>
      <c r="N20" s="217" t="s">
        <v>180</v>
      </c>
      <c r="O20" s="217" t="s">
        <v>180</v>
      </c>
      <c r="P20" s="217"/>
      <c r="Q20" s="353"/>
    </row>
    <row r="21" spans="1:17" ht="14.25" customHeight="1">
      <c r="A21" s="134"/>
      <c r="B21" s="135"/>
      <c r="C21" s="135"/>
      <c r="D21" s="135"/>
      <c r="E21" s="135"/>
      <c r="F21" s="135"/>
      <c r="G21" s="135"/>
      <c r="H21" s="51"/>
      <c r="J21" s="393"/>
      <c r="K21" s="394"/>
      <c r="L21" s="394"/>
      <c r="M21" s="394"/>
      <c r="N21" s="394"/>
      <c r="O21" s="394"/>
      <c r="P21" s="394"/>
      <c r="Q21" s="395"/>
    </row>
    <row r="22" spans="1:17" ht="14.25" customHeight="1">
      <c r="C22" s="2"/>
      <c r="D22" s="2"/>
      <c r="E22" s="2"/>
      <c r="F22" s="2"/>
      <c r="G22" s="2"/>
      <c r="L22" s="2"/>
      <c r="M22" s="2"/>
      <c r="N22" s="2"/>
      <c r="O22" s="2"/>
      <c r="P22" s="2"/>
    </row>
    <row r="23" spans="1:17" ht="14.25" customHeight="1">
      <c r="C23" s="2"/>
      <c r="D23" s="2"/>
      <c r="E23" s="2"/>
      <c r="F23" s="2"/>
      <c r="G23" s="2"/>
      <c r="L23" s="2"/>
      <c r="M23" s="2"/>
      <c r="N23" s="2"/>
      <c r="O23" s="2"/>
      <c r="P23" s="2"/>
    </row>
    <row r="24" spans="1:17" ht="14.25" customHeight="1">
      <c r="C24" s="2"/>
      <c r="D24" s="2"/>
      <c r="E24" s="2"/>
      <c r="F24" s="2"/>
      <c r="G24" s="2"/>
      <c r="L24" s="2"/>
      <c r="M24" s="2"/>
      <c r="N24" s="2"/>
      <c r="O24" s="2"/>
      <c r="P24" s="2"/>
    </row>
    <row r="25" spans="1:17" ht="14.25" customHeight="1">
      <c r="C25" s="2"/>
      <c r="D25" s="2"/>
      <c r="E25" s="2"/>
      <c r="F25" s="2"/>
      <c r="G25" s="2"/>
      <c r="L25" s="2"/>
      <c r="M25" s="2"/>
      <c r="N25" s="2"/>
      <c r="O25" s="2"/>
      <c r="P25" s="2"/>
    </row>
    <row r="26" spans="1:17" ht="14.25" customHeight="1">
      <c r="C26" s="2"/>
      <c r="D26" s="2"/>
      <c r="E26" s="2"/>
      <c r="F26" s="2"/>
      <c r="G26" s="2"/>
      <c r="L26" s="2"/>
      <c r="M26" s="2"/>
      <c r="N26" s="2"/>
      <c r="O26" s="2"/>
      <c r="P26" s="2"/>
    </row>
    <row r="27" spans="1:17" ht="14.25" customHeight="1">
      <c r="C27" s="2"/>
      <c r="D27" s="2"/>
      <c r="E27" s="2"/>
      <c r="F27" s="2"/>
      <c r="G27" s="2"/>
      <c r="L27" s="2"/>
      <c r="M27" s="2"/>
      <c r="N27" s="2"/>
      <c r="O27" s="2"/>
      <c r="P27" s="2"/>
    </row>
    <row r="28" spans="1:17" ht="14.25" customHeight="1">
      <c r="C28" s="2"/>
      <c r="D28" s="2"/>
      <c r="E28" s="2"/>
      <c r="F28" s="2"/>
      <c r="G28" s="2"/>
      <c r="L28" s="2"/>
      <c r="M28" s="2"/>
      <c r="N28" s="2"/>
      <c r="O28" s="2"/>
      <c r="P28" s="2"/>
    </row>
    <row r="29" spans="1:17" ht="14.25" customHeight="1">
      <c r="C29" s="2"/>
      <c r="D29" s="2"/>
      <c r="E29" s="2"/>
      <c r="F29" s="2"/>
      <c r="G29" s="2"/>
      <c r="L29" s="2"/>
      <c r="M29" s="2"/>
      <c r="N29" s="2"/>
      <c r="O29" s="2"/>
      <c r="P29" s="2"/>
    </row>
    <row r="30" spans="1:17" ht="14.25" customHeight="1">
      <c r="C30" s="2"/>
      <c r="D30" s="2"/>
      <c r="E30" s="2"/>
      <c r="F30" s="2"/>
      <c r="G30" s="2"/>
      <c r="L30" s="2"/>
      <c r="M30" s="2"/>
      <c r="N30" s="2"/>
      <c r="O30" s="2"/>
      <c r="P30" s="2"/>
    </row>
    <row r="31" spans="1:17" ht="14.25" customHeight="1">
      <c r="C31" s="2"/>
      <c r="D31" s="2"/>
      <c r="E31" s="2"/>
      <c r="F31" s="2"/>
      <c r="G31" s="2"/>
      <c r="L31" s="2"/>
      <c r="M31" s="2"/>
      <c r="N31" s="2"/>
      <c r="O31" s="2"/>
      <c r="P31" s="2"/>
    </row>
    <row r="32" spans="1:17" ht="14.25" customHeight="1">
      <c r="C32" s="2"/>
      <c r="D32" s="2"/>
      <c r="E32" s="2"/>
      <c r="F32" s="2"/>
      <c r="G32" s="2"/>
      <c r="L32" s="2"/>
      <c r="M32" s="2"/>
      <c r="N32" s="2"/>
      <c r="O32" s="2"/>
      <c r="P32" s="2"/>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J+MdfAnTbo9t7FIK0PDY6kY2iT1YoworexNupAfDpA8Y9hAWMjwNZl2ORY4MxnWVcnH9SuqmZdugcutaSgkdVQ==" saltValue="R0jkQczRcELAL8bfpRLhyQ==" spinCount="100000" sheet="1" objects="1" scenarios="1" formatCells="0" formatColumns="0" formatRows="0"/>
  <dataValidations count="4">
    <dataValidation type="list" allowBlank="1" showErrorMessage="1" sqref="Q5" xr:uid="{00000000-0002-0000-0500-000000000000}">
      <formula1>"Reviewed,Not Submitted for Review"</formula1>
    </dataValidation>
    <dataValidation type="list" allowBlank="1" showErrorMessage="1" sqref="P8:P20" xr:uid="{00000000-0002-0000-0500-000001000000}">
      <formula1>"Met,Not met"</formula1>
    </dataValidation>
    <dataValidation type="list" allowBlank="1" showErrorMessage="1" sqref="G8:G20" xr:uid="{515DE576-D3AA-45D7-B2FA-AC2FC4279961}">
      <formula1>"Cumple,No Cumple"</formula1>
    </dataValidation>
    <dataValidation type="list" allowBlank="1" showErrorMessage="1" sqref="H5" xr:uid="{1BB33315-BF55-4C70-985E-78EAA453AD85}">
      <formula1>"Revisado, No se ha entregado para revisión"</formula1>
    </dataValidation>
  </dataValidations>
  <pageMargins left="0.7" right="0.7" top="0.75" bottom="0.75" header="0" footer="0"/>
  <pageSetup fitToHeight="0" orientation="portrait"/>
  <headerFooter>
    <oddFooter>&amp;LEnero de 2022&amp;CPautas de evaluación para el programa de intervención: Fase 2&amp;RSección 3: Vocabulario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Q1000"/>
  <sheetViews>
    <sheetView showGridLines="0" topLeftCell="C7" workbookViewId="0">
      <selection activeCell="G8" sqref="G8:G13"/>
    </sheetView>
  </sheetViews>
  <sheetFormatPr defaultColWidth="14.453125" defaultRowHeight="15" customHeight="1"/>
  <cols>
    <col min="1" max="1" width="5.54296875" customWidth="1"/>
    <col min="2" max="2" width="40.54296875" customWidth="1"/>
    <col min="3" max="6" width="4.54296875" customWidth="1"/>
    <col min="7" max="7" width="17.26953125" customWidth="1"/>
    <col min="8" max="8" width="45.54296875" customWidth="1"/>
    <col min="9" max="9" width="8.7265625" customWidth="1"/>
    <col min="10" max="10" width="5.54296875" customWidth="1"/>
    <col min="11" max="11" width="40.54296875" customWidth="1"/>
    <col min="12" max="15" width="4.54296875" customWidth="1"/>
    <col min="16" max="16" width="10.54296875" customWidth="1"/>
    <col min="17" max="17" width="45.54296875" customWidth="1"/>
  </cols>
  <sheetData>
    <row r="1" spans="1:17" ht="14.25" customHeight="1">
      <c r="A1" s="198" t="s">
        <v>160</v>
      </c>
      <c r="B1" s="199"/>
      <c r="C1" s="199"/>
      <c r="D1" s="199"/>
      <c r="E1" s="199"/>
      <c r="F1" s="199"/>
      <c r="G1" s="199"/>
      <c r="H1" s="199"/>
      <c r="I1" s="600"/>
      <c r="J1" s="336" t="s">
        <v>40</v>
      </c>
      <c r="K1" s="337"/>
      <c r="L1" s="337"/>
      <c r="M1" s="337"/>
      <c r="N1" s="337"/>
      <c r="O1" s="337"/>
      <c r="P1" s="337"/>
      <c r="Q1" s="337"/>
    </row>
    <row r="2" spans="1:17" ht="14.25" customHeight="1">
      <c r="A2" s="199"/>
      <c r="B2" s="121"/>
      <c r="C2" s="121"/>
      <c r="D2" s="121"/>
      <c r="E2" s="121"/>
      <c r="F2" s="121"/>
      <c r="G2" s="121"/>
      <c r="H2" s="199"/>
      <c r="I2" s="601"/>
      <c r="J2" s="337"/>
      <c r="K2" s="269"/>
      <c r="L2" s="269"/>
      <c r="M2" s="269"/>
      <c r="N2" s="269"/>
      <c r="O2" s="269"/>
      <c r="P2" s="269"/>
      <c r="Q2" s="337"/>
    </row>
    <row r="3" spans="1:17" ht="16.5" customHeight="1">
      <c r="A3" s="200" t="s">
        <v>161</v>
      </c>
      <c r="B3" s="121"/>
      <c r="C3" s="121"/>
      <c r="D3" s="121"/>
      <c r="E3" s="121"/>
      <c r="F3" s="121"/>
      <c r="G3" s="121"/>
      <c r="H3" s="199"/>
      <c r="I3" s="601"/>
      <c r="J3" s="338" t="s">
        <v>162</v>
      </c>
      <c r="K3" s="269"/>
      <c r="L3" s="269"/>
      <c r="M3" s="269"/>
      <c r="N3" s="269"/>
      <c r="O3" s="269"/>
      <c r="P3" s="269"/>
      <c r="Q3" s="337"/>
    </row>
    <row r="4" spans="1:17" ht="16.5" customHeight="1">
      <c r="A4" s="160"/>
      <c r="B4" s="160"/>
      <c r="C4" s="160"/>
      <c r="D4" s="160"/>
      <c r="E4" s="160"/>
      <c r="F4" s="160"/>
      <c r="G4" s="160"/>
      <c r="H4" s="160"/>
      <c r="I4" s="601"/>
      <c r="J4" s="339"/>
      <c r="K4" s="339"/>
      <c r="L4" s="339"/>
      <c r="M4" s="339"/>
      <c r="N4" s="339"/>
      <c r="O4" s="339"/>
      <c r="P4" s="339"/>
      <c r="Q4" s="339"/>
    </row>
    <row r="5" spans="1:17" ht="14.25" customHeight="1">
      <c r="A5" s="21"/>
      <c r="B5" s="22"/>
      <c r="C5" s="22"/>
      <c r="D5" s="22"/>
      <c r="E5" s="22"/>
      <c r="F5" s="22"/>
      <c r="G5" s="23" t="s">
        <v>163</v>
      </c>
      <c r="H5" s="363"/>
      <c r="I5" s="601"/>
      <c r="J5" s="340"/>
      <c r="K5" s="341"/>
      <c r="L5" s="341"/>
      <c r="M5" s="341"/>
      <c r="N5" s="341"/>
      <c r="O5" s="341"/>
      <c r="P5" s="342" t="s">
        <v>164</v>
      </c>
      <c r="Q5" s="343"/>
    </row>
    <row r="6" spans="1:17" ht="19.5" customHeight="1">
      <c r="A6" s="129" t="s">
        <v>293</v>
      </c>
      <c r="B6" s="37"/>
      <c r="C6" s="37"/>
      <c r="D6" s="37"/>
      <c r="E6" s="37"/>
      <c r="F6" s="37"/>
      <c r="G6" s="37"/>
      <c r="H6" s="38"/>
      <c r="I6" s="601"/>
      <c r="J6" s="396" t="s">
        <v>294</v>
      </c>
      <c r="K6" s="369"/>
      <c r="L6" s="369"/>
      <c r="M6" s="369"/>
      <c r="N6" s="369"/>
      <c r="O6" s="369"/>
      <c r="P6" s="369"/>
      <c r="Q6" s="397"/>
    </row>
    <row r="7" spans="1:17" ht="15.5">
      <c r="A7" s="130" t="s">
        <v>210</v>
      </c>
      <c r="B7" s="126"/>
      <c r="C7" s="28" t="s">
        <v>169</v>
      </c>
      <c r="D7" s="28">
        <v>1</v>
      </c>
      <c r="E7" s="28">
        <v>2</v>
      </c>
      <c r="F7" s="28">
        <v>3</v>
      </c>
      <c r="G7" s="28" t="s">
        <v>170</v>
      </c>
      <c r="H7" s="39" t="s">
        <v>171</v>
      </c>
      <c r="I7" s="601"/>
      <c r="J7" s="398" t="s">
        <v>172</v>
      </c>
      <c r="K7" s="348"/>
      <c r="L7" s="349" t="s">
        <v>174</v>
      </c>
      <c r="M7" s="349">
        <v>1</v>
      </c>
      <c r="N7" s="349">
        <v>2</v>
      </c>
      <c r="O7" s="349">
        <v>3</v>
      </c>
      <c r="P7" s="349" t="s">
        <v>46</v>
      </c>
      <c r="Q7" s="399" t="s">
        <v>47</v>
      </c>
    </row>
    <row r="8" spans="1:17" ht="108.5">
      <c r="A8" s="16">
        <v>1</v>
      </c>
      <c r="B8" s="31" t="s">
        <v>295</v>
      </c>
      <c r="C8" s="32"/>
      <c r="D8" s="16" t="s">
        <v>177</v>
      </c>
      <c r="E8" s="16" t="s">
        <v>177</v>
      </c>
      <c r="F8" s="16" t="s">
        <v>177</v>
      </c>
      <c r="G8" s="361"/>
      <c r="H8" s="404"/>
      <c r="I8" s="601"/>
      <c r="J8" s="217">
        <v>1</v>
      </c>
      <c r="K8" s="354" t="s">
        <v>296</v>
      </c>
      <c r="L8" s="355"/>
      <c r="M8" s="217" t="s">
        <v>180</v>
      </c>
      <c r="N8" s="217" t="s">
        <v>180</v>
      </c>
      <c r="O8" s="217" t="s">
        <v>180</v>
      </c>
      <c r="P8" s="217"/>
      <c r="Q8" s="400"/>
    </row>
    <row r="9" spans="1:17" ht="93">
      <c r="A9" s="16">
        <v>2</v>
      </c>
      <c r="B9" s="31" t="s">
        <v>297</v>
      </c>
      <c r="C9" s="32"/>
      <c r="D9" s="16" t="s">
        <v>177</v>
      </c>
      <c r="E9" s="16" t="s">
        <v>177</v>
      </c>
      <c r="F9" s="16" t="s">
        <v>177</v>
      </c>
      <c r="G9" s="361"/>
      <c r="H9" s="404"/>
      <c r="I9" s="601"/>
      <c r="J9" s="217">
        <v>2</v>
      </c>
      <c r="K9" s="354" t="s">
        <v>298</v>
      </c>
      <c r="L9" s="355"/>
      <c r="M9" s="217" t="s">
        <v>180</v>
      </c>
      <c r="N9" s="217" t="s">
        <v>180</v>
      </c>
      <c r="O9" s="217" t="s">
        <v>180</v>
      </c>
      <c r="P9" s="217"/>
      <c r="Q9" s="400"/>
    </row>
    <row r="10" spans="1:17" ht="55.5" customHeight="1">
      <c r="A10" s="16">
        <v>3</v>
      </c>
      <c r="B10" s="31" t="s">
        <v>299</v>
      </c>
      <c r="C10" s="32"/>
      <c r="D10" s="16" t="s">
        <v>177</v>
      </c>
      <c r="E10" s="16" t="s">
        <v>177</v>
      </c>
      <c r="F10" s="16" t="s">
        <v>177</v>
      </c>
      <c r="G10" s="361"/>
      <c r="H10" s="404"/>
      <c r="I10" s="601"/>
      <c r="J10" s="217">
        <v>3</v>
      </c>
      <c r="K10" s="354" t="s">
        <v>300</v>
      </c>
      <c r="L10" s="355"/>
      <c r="M10" s="217" t="s">
        <v>180</v>
      </c>
      <c r="N10" s="217" t="s">
        <v>180</v>
      </c>
      <c r="O10" s="217" t="s">
        <v>180</v>
      </c>
      <c r="P10" s="217"/>
      <c r="Q10" s="400"/>
    </row>
    <row r="11" spans="1:17" ht="77.5">
      <c r="A11" s="16">
        <v>4</v>
      </c>
      <c r="B11" s="35" t="s">
        <v>301</v>
      </c>
      <c r="C11" s="32"/>
      <c r="D11" s="16" t="s">
        <v>177</v>
      </c>
      <c r="E11" s="16" t="s">
        <v>177</v>
      </c>
      <c r="F11" s="16" t="s">
        <v>177</v>
      </c>
      <c r="G11" s="361"/>
      <c r="H11" s="404"/>
      <c r="I11" s="601"/>
      <c r="J11" s="217">
        <v>4</v>
      </c>
      <c r="K11" s="354" t="s">
        <v>302</v>
      </c>
      <c r="L11" s="355"/>
      <c r="M11" s="217" t="s">
        <v>180</v>
      </c>
      <c r="N11" s="217" t="s">
        <v>180</v>
      </c>
      <c r="O11" s="217" t="s">
        <v>180</v>
      </c>
      <c r="P11" s="217"/>
      <c r="Q11" s="400"/>
    </row>
    <row r="12" spans="1:17" ht="139.5">
      <c r="A12" s="16">
        <v>5</v>
      </c>
      <c r="B12" s="52" t="s">
        <v>303</v>
      </c>
      <c r="C12" s="32"/>
      <c r="D12" s="16" t="s">
        <v>177</v>
      </c>
      <c r="E12" s="16" t="s">
        <v>177</v>
      </c>
      <c r="F12" s="16" t="s">
        <v>177</v>
      </c>
      <c r="G12" s="361"/>
      <c r="H12" s="404"/>
      <c r="I12" s="601"/>
      <c r="J12" s="217">
        <v>5</v>
      </c>
      <c r="K12" s="354" t="s">
        <v>304</v>
      </c>
      <c r="L12" s="355"/>
      <c r="M12" s="217" t="s">
        <v>180</v>
      </c>
      <c r="N12" s="217" t="s">
        <v>180</v>
      </c>
      <c r="O12" s="217" t="s">
        <v>180</v>
      </c>
      <c r="P12" s="217"/>
      <c r="Q12" s="400"/>
    </row>
    <row r="13" spans="1:17" ht="93">
      <c r="A13" s="16">
        <v>6</v>
      </c>
      <c r="B13" s="17" t="s">
        <v>305</v>
      </c>
      <c r="C13" s="16" t="s">
        <v>177</v>
      </c>
      <c r="D13" s="16" t="s">
        <v>177</v>
      </c>
      <c r="E13" s="16" t="s">
        <v>177</v>
      </c>
      <c r="F13" s="16" t="s">
        <v>177</v>
      </c>
      <c r="G13" s="361"/>
      <c r="H13" s="404"/>
      <c r="I13" s="601"/>
      <c r="J13" s="217">
        <v>6</v>
      </c>
      <c r="K13" s="354" t="s">
        <v>306</v>
      </c>
      <c r="L13" s="217" t="s">
        <v>180</v>
      </c>
      <c r="M13" s="217" t="s">
        <v>180</v>
      </c>
      <c r="N13" s="217" t="s">
        <v>180</v>
      </c>
      <c r="O13" s="217" t="s">
        <v>180</v>
      </c>
      <c r="P13" s="217"/>
      <c r="Q13" s="400"/>
    </row>
    <row r="14" spans="1:17" ht="19.5" customHeight="1">
      <c r="A14" s="47"/>
      <c r="B14" s="133"/>
      <c r="C14" s="133"/>
      <c r="D14" s="133"/>
      <c r="E14" s="133"/>
      <c r="F14" s="133"/>
      <c r="G14" s="133"/>
      <c r="H14" s="48"/>
      <c r="I14" s="601"/>
      <c r="J14" s="401"/>
      <c r="K14" s="402"/>
      <c r="L14" s="402"/>
      <c r="M14" s="402"/>
      <c r="N14" s="402"/>
      <c r="O14" s="402"/>
      <c r="P14" s="402"/>
      <c r="Q14" s="403"/>
    </row>
    <row r="15" spans="1:17" ht="14.25" customHeight="1">
      <c r="C15" s="2"/>
      <c r="D15" s="2"/>
      <c r="E15" s="2"/>
      <c r="F15" s="2"/>
      <c r="G15" s="2"/>
      <c r="I15" s="601"/>
      <c r="L15" s="2"/>
      <c r="M15" s="2"/>
      <c r="N15" s="2"/>
      <c r="O15" s="2"/>
      <c r="P15" s="2"/>
    </row>
    <row r="16" spans="1:17" ht="14.25" customHeight="1">
      <c r="C16" s="2"/>
      <c r="D16" s="2"/>
      <c r="E16" s="2"/>
      <c r="F16" s="2"/>
      <c r="G16" s="2"/>
      <c r="I16" s="601"/>
      <c r="L16" s="2"/>
      <c r="M16" s="2"/>
      <c r="N16" s="2"/>
      <c r="O16" s="2"/>
      <c r="P16" s="2"/>
    </row>
    <row r="17" spans="9:9" ht="14.25" customHeight="1">
      <c r="I17" s="601"/>
    </row>
    <row r="18" spans="9:9" ht="14.25" customHeight="1">
      <c r="I18" s="601"/>
    </row>
    <row r="19" spans="9:9" ht="14.25" customHeight="1">
      <c r="I19" s="601"/>
    </row>
    <row r="20" spans="9:9" ht="14.25" customHeight="1">
      <c r="I20" s="601"/>
    </row>
    <row r="21" spans="9:9" ht="14.25" customHeight="1">
      <c r="I21" s="601"/>
    </row>
    <row r="22" spans="9:9" ht="14.25" customHeight="1">
      <c r="I22" s="601"/>
    </row>
    <row r="23" spans="9:9" ht="14.25" customHeight="1">
      <c r="I23" s="601"/>
    </row>
    <row r="24" spans="9:9" ht="14.25" customHeight="1">
      <c r="I24" s="601"/>
    </row>
    <row r="25" spans="9:9" ht="14.25" customHeight="1">
      <c r="I25" s="601"/>
    </row>
    <row r="26" spans="9:9" ht="14.25" customHeight="1">
      <c r="I26" s="601"/>
    </row>
    <row r="27" spans="9:9" ht="14.25" customHeight="1">
      <c r="I27" s="601"/>
    </row>
    <row r="28" spans="9:9" ht="14.25" customHeight="1">
      <c r="I28" s="601"/>
    </row>
    <row r="29" spans="9:9" ht="14.25" customHeight="1">
      <c r="I29" s="601"/>
    </row>
    <row r="30" spans="9:9" ht="14.25" customHeight="1">
      <c r="I30" s="601"/>
    </row>
    <row r="31" spans="9:9" ht="14.25" customHeight="1">
      <c r="I31" s="601"/>
    </row>
    <row r="32" spans="9:9" ht="14.25" customHeight="1">
      <c r="I32" s="601"/>
    </row>
    <row r="33" spans="9:9" ht="14.25" customHeight="1">
      <c r="I33" s="601"/>
    </row>
    <row r="34" spans="9:9" ht="14.25" customHeight="1">
      <c r="I34" s="601"/>
    </row>
    <row r="35" spans="9:9" ht="14.25" customHeight="1">
      <c r="I35" s="601"/>
    </row>
    <row r="36" spans="9:9" ht="14.25" customHeight="1">
      <c r="I36" s="601"/>
    </row>
    <row r="37" spans="9:9" ht="14.25" customHeight="1">
      <c r="I37" s="601"/>
    </row>
    <row r="38" spans="9:9" ht="14.25" customHeight="1">
      <c r="I38" s="601"/>
    </row>
    <row r="39" spans="9:9" ht="14.25" customHeight="1">
      <c r="I39" s="601"/>
    </row>
    <row r="40" spans="9:9" ht="14.25" customHeight="1">
      <c r="I40" s="601"/>
    </row>
    <row r="41" spans="9:9" ht="14.25" customHeight="1">
      <c r="I41" s="601"/>
    </row>
    <row r="42" spans="9:9" ht="14.25" customHeight="1">
      <c r="I42" s="601"/>
    </row>
    <row r="43" spans="9:9" ht="14.25" customHeight="1">
      <c r="I43" s="601"/>
    </row>
    <row r="44" spans="9:9" ht="14.25" customHeight="1">
      <c r="I44" s="601"/>
    </row>
    <row r="45" spans="9:9" ht="14.25" customHeight="1">
      <c r="I45" s="601"/>
    </row>
    <row r="46" spans="9:9" ht="14.25" customHeight="1">
      <c r="I46" s="601"/>
    </row>
    <row r="47" spans="9:9" ht="14.25" customHeight="1">
      <c r="I47" s="601"/>
    </row>
    <row r="48" spans="9:9" ht="14.25" customHeight="1">
      <c r="I48" s="601"/>
    </row>
    <row r="49" spans="9:9" ht="14.25" customHeight="1">
      <c r="I49" s="601"/>
    </row>
    <row r="50" spans="9:9" ht="14.25" customHeight="1">
      <c r="I50" s="601"/>
    </row>
    <row r="51" spans="9:9" ht="14.25" customHeight="1">
      <c r="I51" s="601"/>
    </row>
    <row r="52" spans="9:9" ht="14.25" customHeight="1">
      <c r="I52" s="601"/>
    </row>
    <row r="53" spans="9:9" ht="14.25" customHeight="1">
      <c r="I53" s="601"/>
    </row>
    <row r="54" spans="9:9" ht="14.25" customHeight="1">
      <c r="I54" s="601"/>
    </row>
    <row r="55" spans="9:9" ht="14.25" customHeight="1">
      <c r="I55" s="601"/>
    </row>
    <row r="56" spans="9:9" ht="14.25" customHeight="1">
      <c r="I56" s="601"/>
    </row>
    <row r="57" spans="9:9" ht="14.25" customHeight="1">
      <c r="I57" s="601"/>
    </row>
    <row r="58" spans="9:9" ht="14.25" customHeight="1">
      <c r="I58" s="601"/>
    </row>
    <row r="59" spans="9:9" ht="14.25" customHeight="1">
      <c r="I59" s="601"/>
    </row>
    <row r="60" spans="9:9" ht="14.25" customHeight="1">
      <c r="I60" s="601"/>
    </row>
    <row r="61" spans="9:9" ht="14.25" customHeight="1">
      <c r="I61" s="601"/>
    </row>
    <row r="62" spans="9:9" ht="14.25" customHeight="1">
      <c r="I62" s="601"/>
    </row>
    <row r="63" spans="9:9" ht="14.25" customHeight="1">
      <c r="I63" s="601"/>
    </row>
    <row r="64" spans="9:9" ht="14.25" customHeight="1">
      <c r="I64" s="601"/>
    </row>
    <row r="65" spans="9:9" ht="14.25" customHeight="1">
      <c r="I65" s="601"/>
    </row>
    <row r="66" spans="9:9" ht="14.25" customHeight="1">
      <c r="I66" s="601"/>
    </row>
    <row r="67" spans="9:9" ht="14.25" customHeight="1">
      <c r="I67" s="601"/>
    </row>
    <row r="68" spans="9:9" ht="14.25" customHeight="1">
      <c r="I68" s="601"/>
    </row>
    <row r="69" spans="9:9" ht="14.25" customHeight="1">
      <c r="I69" s="601"/>
    </row>
    <row r="70" spans="9:9" ht="14.25" customHeight="1">
      <c r="I70" s="601"/>
    </row>
    <row r="71" spans="9:9" ht="14.25" customHeight="1">
      <c r="I71" s="601"/>
    </row>
    <row r="72" spans="9:9" ht="14.25" customHeight="1">
      <c r="I72" s="601"/>
    </row>
    <row r="73" spans="9:9" ht="14.25" customHeight="1">
      <c r="I73" s="601"/>
    </row>
    <row r="74" spans="9:9" ht="14.25" customHeight="1">
      <c r="I74" s="601"/>
    </row>
    <row r="75" spans="9:9" ht="14.25" customHeight="1">
      <c r="I75" s="601"/>
    </row>
    <row r="76" spans="9:9" ht="14.25" customHeight="1">
      <c r="I76" s="601"/>
    </row>
    <row r="77" spans="9:9" ht="14.25" customHeight="1">
      <c r="I77" s="601"/>
    </row>
    <row r="78" spans="9:9" ht="14.25" customHeight="1">
      <c r="I78" s="601"/>
    </row>
    <row r="79" spans="9:9" ht="14.25" customHeight="1">
      <c r="I79" s="601"/>
    </row>
    <row r="80" spans="9:9" ht="14.25" customHeight="1">
      <c r="I80" s="601"/>
    </row>
    <row r="81" spans="9:9" ht="14.25" customHeight="1">
      <c r="I81" s="601"/>
    </row>
    <row r="82" spans="9:9" ht="14.25" customHeight="1">
      <c r="I82" s="601"/>
    </row>
    <row r="83" spans="9:9" ht="14.25" customHeight="1">
      <c r="I83" s="601"/>
    </row>
    <row r="84" spans="9:9" ht="14.25" customHeight="1">
      <c r="I84" s="601"/>
    </row>
    <row r="85" spans="9:9" ht="14.25" customHeight="1">
      <c r="I85" s="601"/>
    </row>
    <row r="86" spans="9:9" ht="14.25" customHeight="1">
      <c r="I86" s="601"/>
    </row>
    <row r="87" spans="9:9" ht="14.25" customHeight="1">
      <c r="I87" s="601"/>
    </row>
    <row r="88" spans="9:9" ht="14.25" customHeight="1">
      <c r="I88" s="601"/>
    </row>
    <row r="89" spans="9:9" ht="14.25" customHeight="1">
      <c r="I89" s="601"/>
    </row>
    <row r="90" spans="9:9" ht="14.25" customHeight="1">
      <c r="I90" s="601"/>
    </row>
    <row r="91" spans="9:9" ht="14.25" customHeight="1">
      <c r="I91" s="601"/>
    </row>
    <row r="92" spans="9:9" ht="14.25" customHeight="1">
      <c r="I92" s="601"/>
    </row>
    <row r="93" spans="9:9" ht="14.25" customHeight="1">
      <c r="I93" s="601"/>
    </row>
    <row r="94" spans="9:9" ht="14.25" customHeight="1">
      <c r="I94" s="601"/>
    </row>
    <row r="95" spans="9:9" ht="14.25" customHeight="1">
      <c r="I95" s="601"/>
    </row>
    <row r="96" spans="9:9" ht="14.25" customHeight="1">
      <c r="I96" s="601"/>
    </row>
    <row r="97" spans="9:9" ht="14.25" customHeight="1">
      <c r="I97" s="601"/>
    </row>
    <row r="98" spans="9:9" ht="14.25" customHeight="1">
      <c r="I98" s="601"/>
    </row>
    <row r="99" spans="9:9" ht="14.25" customHeight="1">
      <c r="I99" s="601"/>
    </row>
    <row r="100" spans="9:9" ht="14.25" customHeight="1">
      <c r="I100" s="601"/>
    </row>
    <row r="101" spans="9:9" ht="14.25" customHeight="1">
      <c r="I101" s="601"/>
    </row>
    <row r="102" spans="9:9" ht="14.25" customHeight="1">
      <c r="I102" s="601"/>
    </row>
    <row r="103" spans="9:9" ht="14.25" customHeight="1">
      <c r="I103" s="601"/>
    </row>
    <row r="104" spans="9:9" ht="14.25" customHeight="1">
      <c r="I104" s="601"/>
    </row>
    <row r="105" spans="9:9" ht="14.25" customHeight="1">
      <c r="I105" s="601"/>
    </row>
    <row r="106" spans="9:9" ht="14.25" customHeight="1">
      <c r="I106" s="601"/>
    </row>
    <row r="107" spans="9:9" ht="14.25" customHeight="1">
      <c r="I107" s="601"/>
    </row>
    <row r="108" spans="9:9" ht="14.25" customHeight="1">
      <c r="I108" s="601"/>
    </row>
    <row r="109" spans="9:9" ht="14.25" customHeight="1">
      <c r="I109" s="601"/>
    </row>
    <row r="110" spans="9:9" ht="14.25" customHeight="1">
      <c r="I110" s="601"/>
    </row>
    <row r="111" spans="9:9" ht="14.25" customHeight="1">
      <c r="I111" s="601"/>
    </row>
    <row r="112" spans="9:9" ht="14.25" customHeight="1">
      <c r="I112" s="601"/>
    </row>
    <row r="113" spans="9:9" ht="14.25" customHeight="1">
      <c r="I113" s="601"/>
    </row>
    <row r="114" spans="9:9" ht="14.25" customHeight="1">
      <c r="I114" s="601"/>
    </row>
    <row r="115" spans="9:9" ht="14.25" customHeight="1">
      <c r="I115" s="601"/>
    </row>
    <row r="116" spans="9:9" ht="14.25" customHeight="1">
      <c r="I116" s="601"/>
    </row>
    <row r="117" spans="9:9" ht="14.25" customHeight="1">
      <c r="I117" s="601"/>
    </row>
    <row r="118" spans="9:9" ht="14.25" customHeight="1">
      <c r="I118" s="601"/>
    </row>
    <row r="119" spans="9:9" ht="14.25" customHeight="1">
      <c r="I119" s="601"/>
    </row>
    <row r="120" spans="9:9" ht="14.25" customHeight="1">
      <c r="I120" s="601"/>
    </row>
    <row r="121" spans="9:9" ht="14.25" customHeight="1">
      <c r="I121" s="601"/>
    </row>
    <row r="122" spans="9:9" ht="14.25" customHeight="1">
      <c r="I122" s="601"/>
    </row>
    <row r="123" spans="9:9" ht="14.25" customHeight="1">
      <c r="I123" s="601"/>
    </row>
    <row r="124" spans="9:9" ht="14.25" customHeight="1">
      <c r="I124" s="601"/>
    </row>
    <row r="125" spans="9:9" ht="14.25" customHeight="1">
      <c r="I125" s="601"/>
    </row>
    <row r="126" spans="9:9" ht="14.25" customHeight="1">
      <c r="I126" s="601"/>
    </row>
    <row r="127" spans="9:9" ht="14.25" customHeight="1">
      <c r="I127" s="601"/>
    </row>
    <row r="128" spans="9:9" ht="14.25" customHeight="1">
      <c r="I128" s="601"/>
    </row>
    <row r="129" spans="9:9" ht="14.25" customHeight="1">
      <c r="I129" s="601"/>
    </row>
    <row r="130" spans="9:9" ht="14.25" customHeight="1">
      <c r="I130" s="601"/>
    </row>
    <row r="131" spans="9:9" ht="14.25" customHeight="1">
      <c r="I131" s="601"/>
    </row>
    <row r="132" spans="9:9" ht="14.25" customHeight="1">
      <c r="I132" s="601"/>
    </row>
    <row r="133" spans="9:9" ht="14.25" customHeight="1">
      <c r="I133" s="601"/>
    </row>
    <row r="134" spans="9:9" ht="14.25" customHeight="1">
      <c r="I134" s="601"/>
    </row>
    <row r="135" spans="9:9" ht="14.25" customHeight="1">
      <c r="I135" s="601"/>
    </row>
    <row r="136" spans="9:9" ht="14.25" customHeight="1">
      <c r="I136" s="601"/>
    </row>
    <row r="137" spans="9:9" ht="14.25" customHeight="1">
      <c r="I137" s="601"/>
    </row>
    <row r="138" spans="9:9" ht="14.25" customHeight="1">
      <c r="I138" s="601"/>
    </row>
    <row r="139" spans="9:9" ht="14.25" customHeight="1">
      <c r="I139" s="601"/>
    </row>
    <row r="140" spans="9:9" ht="14.25" customHeight="1">
      <c r="I140" s="601"/>
    </row>
    <row r="141" spans="9:9" ht="14.25" customHeight="1">
      <c r="I141" s="601"/>
    </row>
    <row r="142" spans="9:9" ht="14.25" customHeight="1">
      <c r="I142" s="601"/>
    </row>
    <row r="143" spans="9:9" ht="14.25" customHeight="1">
      <c r="I143" s="601"/>
    </row>
    <row r="144" spans="9:9" ht="14.25" customHeight="1">
      <c r="I144" s="601"/>
    </row>
    <row r="145" spans="9:9" ht="14.25" customHeight="1">
      <c r="I145" s="601"/>
    </row>
    <row r="146" spans="9:9" ht="14.25" customHeight="1">
      <c r="I146" s="601"/>
    </row>
    <row r="147" spans="9:9" ht="14.25" customHeight="1">
      <c r="I147" s="601"/>
    </row>
    <row r="148" spans="9:9" ht="14.25" customHeight="1">
      <c r="I148" s="601"/>
    </row>
    <row r="149" spans="9:9" ht="14.25" customHeight="1">
      <c r="I149" s="601"/>
    </row>
    <row r="150" spans="9:9" ht="14.25" customHeight="1">
      <c r="I150" s="601"/>
    </row>
    <row r="151" spans="9:9" ht="14.25" customHeight="1">
      <c r="I151" s="601"/>
    </row>
    <row r="152" spans="9:9" ht="14.25" customHeight="1">
      <c r="I152" s="601"/>
    </row>
    <row r="153" spans="9:9" ht="14.25" customHeight="1">
      <c r="I153" s="601"/>
    </row>
    <row r="154" spans="9:9" ht="14.25" customHeight="1">
      <c r="I154" s="601"/>
    </row>
    <row r="155" spans="9:9" ht="14.25" customHeight="1">
      <c r="I155" s="601"/>
    </row>
    <row r="156" spans="9:9" ht="14.25" customHeight="1">
      <c r="I156" s="601"/>
    </row>
    <row r="157" spans="9:9" ht="14.25" customHeight="1">
      <c r="I157" s="601"/>
    </row>
    <row r="158" spans="9:9" ht="14.25" customHeight="1">
      <c r="I158" s="601"/>
    </row>
    <row r="159" spans="9:9" ht="14.25" customHeight="1">
      <c r="I159" s="601"/>
    </row>
    <row r="160" spans="9:9" ht="14.25" customHeight="1">
      <c r="I160" s="601"/>
    </row>
    <row r="161" spans="9:9" ht="14.25" customHeight="1">
      <c r="I161" s="601"/>
    </row>
    <row r="162" spans="9:9" ht="14.25" customHeight="1">
      <c r="I162" s="601"/>
    </row>
    <row r="163" spans="9:9" ht="14.25" customHeight="1">
      <c r="I163" s="601"/>
    </row>
    <row r="164" spans="9:9" ht="14.25" customHeight="1">
      <c r="I164" s="601"/>
    </row>
    <row r="165" spans="9:9" ht="14.25" customHeight="1">
      <c r="I165" s="601"/>
    </row>
    <row r="166" spans="9:9" ht="14.25" customHeight="1">
      <c r="I166" s="601"/>
    </row>
    <row r="167" spans="9:9" ht="14.25" customHeight="1">
      <c r="I167" s="601"/>
    </row>
    <row r="168" spans="9:9" ht="14.25" customHeight="1">
      <c r="I168" s="601"/>
    </row>
    <row r="169" spans="9:9" ht="14.25" customHeight="1">
      <c r="I169" s="601"/>
    </row>
    <row r="170" spans="9:9" ht="14.25" customHeight="1">
      <c r="I170" s="601"/>
    </row>
    <row r="171" spans="9:9" ht="14.25" customHeight="1">
      <c r="I171" s="601"/>
    </row>
    <row r="172" spans="9:9" ht="14.25" customHeight="1">
      <c r="I172" s="601"/>
    </row>
    <row r="173" spans="9:9" ht="14.25" customHeight="1">
      <c r="I173" s="601"/>
    </row>
    <row r="174" spans="9:9" ht="14.25" customHeight="1">
      <c r="I174" s="601"/>
    </row>
    <row r="175" spans="9:9" ht="14.25" customHeight="1">
      <c r="I175" s="601"/>
    </row>
    <row r="176" spans="9:9" ht="14.25" customHeight="1">
      <c r="I176" s="601"/>
    </row>
    <row r="177" spans="9:9" ht="14.25" customHeight="1">
      <c r="I177" s="601"/>
    </row>
    <row r="178" spans="9:9" ht="14.25" customHeight="1">
      <c r="I178" s="601"/>
    </row>
    <row r="179" spans="9:9" ht="14.25" customHeight="1">
      <c r="I179" s="601"/>
    </row>
    <row r="180" spans="9:9" ht="14.25" customHeight="1">
      <c r="I180" s="601"/>
    </row>
    <row r="181" spans="9:9" ht="14.25" customHeight="1">
      <c r="I181" s="601"/>
    </row>
    <row r="182" spans="9:9" ht="14.25" customHeight="1">
      <c r="I182" s="601"/>
    </row>
    <row r="183" spans="9:9" ht="14.25" customHeight="1">
      <c r="I183" s="601"/>
    </row>
    <row r="184" spans="9:9" ht="14.25" customHeight="1">
      <c r="I184" s="601"/>
    </row>
    <row r="185" spans="9:9" ht="14.25" customHeight="1">
      <c r="I185" s="601"/>
    </row>
    <row r="186" spans="9:9" ht="14.25" customHeight="1">
      <c r="I186" s="601"/>
    </row>
    <row r="187" spans="9:9" ht="14.25" customHeight="1">
      <c r="I187" s="601"/>
    </row>
    <row r="188" spans="9:9" ht="14.25" customHeight="1">
      <c r="I188" s="601"/>
    </row>
    <row r="189" spans="9:9" ht="14.25" customHeight="1">
      <c r="I189" s="601"/>
    </row>
    <row r="190" spans="9:9" ht="14.25" customHeight="1">
      <c r="I190" s="601"/>
    </row>
    <row r="191" spans="9:9" ht="14.25" customHeight="1">
      <c r="I191" s="601"/>
    </row>
    <row r="192" spans="9:9" ht="14.25" customHeight="1">
      <c r="I192" s="601"/>
    </row>
    <row r="193" spans="9:9" ht="14.25" customHeight="1">
      <c r="I193" s="601"/>
    </row>
    <row r="194" spans="9:9" ht="14.25" customHeight="1">
      <c r="I194" s="601"/>
    </row>
    <row r="195" spans="9:9" ht="14.25" customHeight="1">
      <c r="I195" s="601"/>
    </row>
    <row r="196" spans="9:9" ht="14.25" customHeight="1">
      <c r="I196" s="601"/>
    </row>
    <row r="197" spans="9:9" ht="14.25" customHeight="1">
      <c r="I197" s="601"/>
    </row>
    <row r="198" spans="9:9" ht="14.25" customHeight="1">
      <c r="I198" s="601"/>
    </row>
    <row r="199" spans="9:9" ht="14.25" customHeight="1">
      <c r="I199" s="601"/>
    </row>
    <row r="200" spans="9:9" ht="14.25" customHeight="1">
      <c r="I200" s="601"/>
    </row>
    <row r="201" spans="9:9" ht="14.25" customHeight="1">
      <c r="I201" s="601"/>
    </row>
    <row r="202" spans="9:9" ht="14.25" customHeight="1">
      <c r="I202" s="601"/>
    </row>
    <row r="203" spans="9:9" ht="14.25" customHeight="1">
      <c r="I203" s="601"/>
    </row>
    <row r="204" spans="9:9" ht="14.25" customHeight="1">
      <c r="I204" s="601"/>
    </row>
    <row r="205" spans="9:9" ht="14.25" customHeight="1">
      <c r="I205" s="601"/>
    </row>
    <row r="206" spans="9:9" ht="14.25" customHeight="1">
      <c r="I206" s="601"/>
    </row>
    <row r="207" spans="9:9" ht="14.25" customHeight="1">
      <c r="I207" s="601"/>
    </row>
    <row r="208" spans="9:9" ht="14.25" customHeight="1">
      <c r="I208" s="601"/>
    </row>
    <row r="209" spans="9:9" ht="14.25" customHeight="1">
      <c r="I209" s="601"/>
    </row>
    <row r="210" spans="9:9" ht="14.25" customHeight="1">
      <c r="I210" s="601"/>
    </row>
    <row r="211" spans="9:9" ht="14.25" customHeight="1">
      <c r="I211" s="601"/>
    </row>
    <row r="212" spans="9:9" ht="14.25" customHeight="1">
      <c r="I212" s="601"/>
    </row>
    <row r="213" spans="9:9" ht="14.25" customHeight="1">
      <c r="I213" s="601"/>
    </row>
    <row r="214" spans="9:9" ht="14.25" customHeight="1">
      <c r="I214" s="601"/>
    </row>
    <row r="215" spans="9:9" ht="14.25" customHeight="1">
      <c r="I215" s="601"/>
    </row>
    <row r="216" spans="9:9" ht="14.25" customHeight="1">
      <c r="I216" s="601"/>
    </row>
    <row r="217" spans="9:9" ht="14.25" customHeight="1">
      <c r="I217" s="601"/>
    </row>
    <row r="218" spans="9:9" ht="14.25" customHeight="1">
      <c r="I218" s="601"/>
    </row>
    <row r="219" spans="9:9" ht="14.25" customHeight="1">
      <c r="I219" s="601"/>
    </row>
    <row r="220" spans="9:9" ht="14.25" customHeight="1">
      <c r="I220" s="601"/>
    </row>
    <row r="221" spans="9:9" ht="14.25" customHeight="1">
      <c r="I221" s="601"/>
    </row>
    <row r="222" spans="9:9" ht="14.25" customHeight="1">
      <c r="I222" s="601"/>
    </row>
    <row r="223" spans="9:9" ht="14.25" customHeight="1">
      <c r="I223" s="601"/>
    </row>
    <row r="224" spans="9:9" ht="14.25" customHeight="1">
      <c r="I224" s="601"/>
    </row>
    <row r="225" spans="9:9" ht="14.25" customHeight="1">
      <c r="I225" s="601"/>
    </row>
    <row r="226" spans="9:9" ht="14.25" customHeight="1">
      <c r="I226" s="601"/>
    </row>
    <row r="227" spans="9:9" ht="14.25" customHeight="1">
      <c r="I227" s="601"/>
    </row>
    <row r="228" spans="9:9" ht="14.25" customHeight="1">
      <c r="I228" s="601"/>
    </row>
    <row r="229" spans="9:9" ht="14.25" customHeight="1">
      <c r="I229" s="601"/>
    </row>
    <row r="230" spans="9:9" ht="14.25" customHeight="1">
      <c r="I230" s="601"/>
    </row>
    <row r="231" spans="9:9" ht="14.25" customHeight="1">
      <c r="I231" s="601"/>
    </row>
    <row r="232" spans="9:9" ht="14.25" customHeight="1">
      <c r="I232" s="601"/>
    </row>
    <row r="233" spans="9:9" ht="14.25" customHeight="1">
      <c r="I233" s="601"/>
    </row>
    <row r="234" spans="9:9" ht="14.25" customHeight="1">
      <c r="I234" s="601"/>
    </row>
    <row r="235" spans="9:9" ht="14.25" customHeight="1">
      <c r="I235" s="601"/>
    </row>
    <row r="236" spans="9:9" ht="14.25" customHeight="1">
      <c r="I236" s="601"/>
    </row>
    <row r="237" spans="9:9" ht="14.25" customHeight="1">
      <c r="I237" s="601"/>
    </row>
    <row r="238" spans="9:9" ht="14.25" customHeight="1">
      <c r="I238" s="601"/>
    </row>
    <row r="239" spans="9:9" ht="14.25" customHeight="1">
      <c r="I239" s="601"/>
    </row>
    <row r="240" spans="9:9" ht="14.25" customHeight="1">
      <c r="I240" s="601"/>
    </row>
    <row r="241" spans="9:9" ht="14.25" customHeight="1">
      <c r="I241" s="601"/>
    </row>
    <row r="242" spans="9:9" ht="14.25" customHeight="1">
      <c r="I242" s="601"/>
    </row>
    <row r="243" spans="9:9" ht="14.25" customHeight="1">
      <c r="I243" s="601"/>
    </row>
    <row r="244" spans="9:9" ht="14.25" customHeight="1">
      <c r="I244" s="601"/>
    </row>
    <row r="245" spans="9:9" ht="14.25" customHeight="1">
      <c r="I245" s="601"/>
    </row>
    <row r="246" spans="9:9" ht="14.25" customHeight="1">
      <c r="I246" s="601"/>
    </row>
    <row r="247" spans="9:9" ht="14.25" customHeight="1">
      <c r="I247" s="601"/>
    </row>
    <row r="248" spans="9:9" ht="14.25" customHeight="1">
      <c r="I248" s="601"/>
    </row>
    <row r="249" spans="9:9" ht="14.25" customHeight="1">
      <c r="I249" s="601"/>
    </row>
    <row r="250" spans="9:9" ht="14.25" customHeight="1">
      <c r="I250" s="601"/>
    </row>
    <row r="251" spans="9:9" ht="14.25" customHeight="1">
      <c r="I251" s="601"/>
    </row>
    <row r="252" spans="9:9" ht="14.25" customHeight="1">
      <c r="I252" s="601"/>
    </row>
    <row r="253" spans="9:9" ht="14.25" customHeight="1">
      <c r="I253" s="601"/>
    </row>
    <row r="254" spans="9:9" ht="14.25" customHeight="1">
      <c r="I254" s="601"/>
    </row>
    <row r="255" spans="9:9" ht="14.25" customHeight="1">
      <c r="I255" s="601"/>
    </row>
    <row r="256" spans="9:9" ht="14.25" customHeight="1">
      <c r="I256" s="601"/>
    </row>
    <row r="257" spans="9:9" ht="14.25" customHeight="1">
      <c r="I257" s="601"/>
    </row>
    <row r="258" spans="9:9" ht="14.25" customHeight="1">
      <c r="I258" s="601"/>
    </row>
    <row r="259" spans="9:9" ht="14.25" customHeight="1">
      <c r="I259" s="601"/>
    </row>
    <row r="260" spans="9:9" ht="14.25" customHeight="1">
      <c r="I260" s="601"/>
    </row>
    <row r="261" spans="9:9" ht="14.25" customHeight="1">
      <c r="I261" s="601"/>
    </row>
    <row r="262" spans="9:9" ht="14.25" customHeight="1">
      <c r="I262" s="601"/>
    </row>
    <row r="263" spans="9:9" ht="14.25" customHeight="1">
      <c r="I263" s="601"/>
    </row>
    <row r="264" spans="9:9" ht="14.25" customHeight="1">
      <c r="I264" s="601"/>
    </row>
    <row r="265" spans="9:9" ht="14.25" customHeight="1">
      <c r="I265" s="601"/>
    </row>
    <row r="266" spans="9:9" ht="14.25" customHeight="1">
      <c r="I266" s="601"/>
    </row>
    <row r="267" spans="9:9" ht="14.25" customHeight="1">
      <c r="I267" s="601"/>
    </row>
    <row r="268" spans="9:9" ht="14.25" customHeight="1">
      <c r="I268" s="601"/>
    </row>
    <row r="269" spans="9:9" ht="14.25" customHeight="1">
      <c r="I269" s="601"/>
    </row>
    <row r="270" spans="9:9" ht="14.25" customHeight="1">
      <c r="I270" s="601"/>
    </row>
    <row r="271" spans="9:9" ht="14.25" customHeight="1">
      <c r="I271" s="601"/>
    </row>
    <row r="272" spans="9:9" ht="14.25" customHeight="1">
      <c r="I272" s="601"/>
    </row>
    <row r="273" spans="9:9" ht="14.25" customHeight="1">
      <c r="I273" s="601"/>
    </row>
    <row r="274" spans="9:9" ht="14.25" customHeight="1">
      <c r="I274" s="601"/>
    </row>
    <row r="275" spans="9:9" ht="14.25" customHeight="1">
      <c r="I275" s="601"/>
    </row>
    <row r="276" spans="9:9" ht="14.25" customHeight="1">
      <c r="I276" s="601"/>
    </row>
    <row r="277" spans="9:9" ht="14.25" customHeight="1">
      <c r="I277" s="601"/>
    </row>
    <row r="278" spans="9:9" ht="14.25" customHeight="1">
      <c r="I278" s="601"/>
    </row>
    <row r="279" spans="9:9" ht="14.25" customHeight="1">
      <c r="I279" s="601"/>
    </row>
    <row r="280" spans="9:9" ht="14.25" customHeight="1">
      <c r="I280" s="601"/>
    </row>
    <row r="281" spans="9:9" ht="14.25" customHeight="1">
      <c r="I281" s="601"/>
    </row>
    <row r="282" spans="9:9" ht="14.25" customHeight="1">
      <c r="I282" s="601"/>
    </row>
    <row r="283" spans="9:9" ht="14.25" customHeight="1">
      <c r="I283" s="601"/>
    </row>
    <row r="284" spans="9:9" ht="14.25" customHeight="1">
      <c r="I284" s="601"/>
    </row>
    <row r="285" spans="9:9" ht="14.25" customHeight="1">
      <c r="I285" s="601"/>
    </row>
    <row r="286" spans="9:9" ht="14.25" customHeight="1">
      <c r="I286" s="601"/>
    </row>
    <row r="287" spans="9:9" ht="14.25" customHeight="1">
      <c r="I287" s="601"/>
    </row>
    <row r="288" spans="9:9" ht="14.25" customHeight="1">
      <c r="I288" s="601"/>
    </row>
    <row r="289" spans="9:9" ht="14.25" customHeight="1">
      <c r="I289" s="601"/>
    </row>
    <row r="290" spans="9:9" ht="14.25" customHeight="1">
      <c r="I290" s="601"/>
    </row>
    <row r="291" spans="9:9" ht="14.25" customHeight="1">
      <c r="I291" s="601"/>
    </row>
    <row r="292" spans="9:9" ht="14.25" customHeight="1">
      <c r="I292" s="601"/>
    </row>
    <row r="293" spans="9:9" ht="14.25" customHeight="1">
      <c r="I293" s="601"/>
    </row>
    <row r="294" spans="9:9" ht="14.25" customHeight="1">
      <c r="I294" s="601"/>
    </row>
    <row r="295" spans="9:9" ht="14.25" customHeight="1">
      <c r="I295" s="601"/>
    </row>
    <row r="296" spans="9:9" ht="14.25" customHeight="1">
      <c r="I296" s="601"/>
    </row>
    <row r="297" spans="9:9" ht="14.25" customHeight="1">
      <c r="I297" s="601"/>
    </row>
    <row r="298" spans="9:9" ht="14.25" customHeight="1">
      <c r="I298" s="601"/>
    </row>
    <row r="299" spans="9:9" ht="14.25" customHeight="1">
      <c r="I299" s="601"/>
    </row>
    <row r="300" spans="9:9" ht="14.25" customHeight="1">
      <c r="I300" s="601"/>
    </row>
    <row r="301" spans="9:9" ht="14.25" customHeight="1">
      <c r="I301" s="601"/>
    </row>
    <row r="302" spans="9:9" ht="14.25" customHeight="1">
      <c r="I302" s="601"/>
    </row>
    <row r="303" spans="9:9" ht="14.25" customHeight="1">
      <c r="I303" s="601"/>
    </row>
    <row r="304" spans="9:9" ht="14.25" customHeight="1">
      <c r="I304" s="601"/>
    </row>
    <row r="305" spans="9:9" ht="14.25" customHeight="1">
      <c r="I305" s="601"/>
    </row>
    <row r="306" spans="9:9" ht="14.25" customHeight="1">
      <c r="I306" s="601"/>
    </row>
    <row r="307" spans="9:9" ht="14.25" customHeight="1">
      <c r="I307" s="601"/>
    </row>
    <row r="308" spans="9:9" ht="14.25" customHeight="1">
      <c r="I308" s="601"/>
    </row>
    <row r="309" spans="9:9" ht="14.25" customHeight="1">
      <c r="I309" s="601"/>
    </row>
    <row r="310" spans="9:9" ht="14.25" customHeight="1">
      <c r="I310" s="601"/>
    </row>
    <row r="311" spans="9:9" ht="14.25" customHeight="1">
      <c r="I311" s="601"/>
    </row>
    <row r="312" spans="9:9" ht="14.25" customHeight="1">
      <c r="I312" s="601"/>
    </row>
    <row r="313" spans="9:9" ht="14.25" customHeight="1">
      <c r="I313" s="601"/>
    </row>
    <row r="314" spans="9:9" ht="14.25" customHeight="1">
      <c r="I314" s="601"/>
    </row>
    <row r="315" spans="9:9" ht="14.25" customHeight="1">
      <c r="I315" s="601"/>
    </row>
    <row r="316" spans="9:9" ht="14.25" customHeight="1">
      <c r="I316" s="601"/>
    </row>
    <row r="317" spans="9:9" ht="14.25" customHeight="1">
      <c r="I317" s="601"/>
    </row>
    <row r="318" spans="9:9" ht="14.25" customHeight="1">
      <c r="I318" s="601"/>
    </row>
    <row r="319" spans="9:9" ht="14.25" customHeight="1">
      <c r="I319" s="601"/>
    </row>
    <row r="320" spans="9:9" ht="14.25" customHeight="1">
      <c r="I320" s="601"/>
    </row>
    <row r="321" spans="9:9" ht="14.25" customHeight="1">
      <c r="I321" s="601"/>
    </row>
    <row r="322" spans="9:9" ht="14.25" customHeight="1">
      <c r="I322" s="601"/>
    </row>
    <row r="323" spans="9:9" ht="14.25" customHeight="1">
      <c r="I323" s="601"/>
    </row>
    <row r="324" spans="9:9" ht="14.25" customHeight="1">
      <c r="I324" s="601"/>
    </row>
    <row r="325" spans="9:9" ht="14.25" customHeight="1">
      <c r="I325" s="601"/>
    </row>
    <row r="326" spans="9:9" ht="14.25" customHeight="1">
      <c r="I326" s="601"/>
    </row>
    <row r="327" spans="9:9" ht="14.25" customHeight="1">
      <c r="I327" s="601"/>
    </row>
    <row r="328" spans="9:9" ht="14.25" customHeight="1">
      <c r="I328" s="601"/>
    </row>
    <row r="329" spans="9:9" ht="14.25" customHeight="1">
      <c r="I329" s="601"/>
    </row>
    <row r="330" spans="9:9" ht="14.25" customHeight="1">
      <c r="I330" s="601"/>
    </row>
    <row r="331" spans="9:9" ht="14.25" customHeight="1">
      <c r="I331" s="601"/>
    </row>
    <row r="332" spans="9:9" ht="14.25" customHeight="1">
      <c r="I332" s="601"/>
    </row>
    <row r="333" spans="9:9" ht="14.25" customHeight="1">
      <c r="I333" s="601"/>
    </row>
    <row r="334" spans="9:9" ht="14.25" customHeight="1">
      <c r="I334" s="601"/>
    </row>
    <row r="335" spans="9:9" ht="14.25" customHeight="1">
      <c r="I335" s="601"/>
    </row>
    <row r="336" spans="9:9" ht="14.25" customHeight="1">
      <c r="I336" s="601"/>
    </row>
    <row r="337" spans="9:9" ht="14.25" customHeight="1">
      <c r="I337" s="601"/>
    </row>
    <row r="338" spans="9:9" ht="14.25" customHeight="1">
      <c r="I338" s="601"/>
    </row>
    <row r="339" spans="9:9" ht="14.25" customHeight="1">
      <c r="I339" s="601"/>
    </row>
    <row r="340" spans="9:9" ht="14.25" customHeight="1">
      <c r="I340" s="601"/>
    </row>
    <row r="341" spans="9:9" ht="14.25" customHeight="1">
      <c r="I341" s="601"/>
    </row>
    <row r="342" spans="9:9" ht="14.25" customHeight="1">
      <c r="I342" s="601"/>
    </row>
    <row r="343" spans="9:9" ht="14.25" customHeight="1">
      <c r="I343" s="601"/>
    </row>
    <row r="344" spans="9:9" ht="14.25" customHeight="1">
      <c r="I344" s="601"/>
    </row>
    <row r="345" spans="9:9" ht="14.25" customHeight="1">
      <c r="I345" s="601"/>
    </row>
    <row r="346" spans="9:9" ht="14.25" customHeight="1">
      <c r="I346" s="601"/>
    </row>
    <row r="347" spans="9:9" ht="14.25" customHeight="1">
      <c r="I347" s="601"/>
    </row>
    <row r="348" spans="9:9" ht="14.25" customHeight="1">
      <c r="I348" s="601"/>
    </row>
    <row r="349" spans="9:9" ht="14.25" customHeight="1">
      <c r="I349" s="601"/>
    </row>
    <row r="350" spans="9:9" ht="14.25" customHeight="1">
      <c r="I350" s="601"/>
    </row>
    <row r="351" spans="9:9" ht="14.25" customHeight="1">
      <c r="I351" s="601"/>
    </row>
    <row r="352" spans="9:9" ht="14.25" customHeight="1">
      <c r="I352" s="601"/>
    </row>
    <row r="353" spans="9:9" ht="14.25" customHeight="1">
      <c r="I353" s="601"/>
    </row>
    <row r="354" spans="9:9" ht="14.25" customHeight="1">
      <c r="I354" s="601"/>
    </row>
    <row r="355" spans="9:9" ht="14.25" customHeight="1">
      <c r="I355" s="601"/>
    </row>
    <row r="356" spans="9:9" ht="14.25" customHeight="1">
      <c r="I356" s="601"/>
    </row>
    <row r="357" spans="9:9" ht="14.25" customHeight="1">
      <c r="I357" s="601"/>
    </row>
    <row r="358" spans="9:9" ht="14.25" customHeight="1">
      <c r="I358" s="601"/>
    </row>
    <row r="359" spans="9:9" ht="14.25" customHeight="1">
      <c r="I359" s="601"/>
    </row>
    <row r="360" spans="9:9" ht="14.25" customHeight="1">
      <c r="I360" s="601"/>
    </row>
    <row r="361" spans="9:9" ht="14.25" customHeight="1">
      <c r="I361" s="601"/>
    </row>
    <row r="362" spans="9:9" ht="14.25" customHeight="1">
      <c r="I362" s="601"/>
    </row>
    <row r="363" spans="9:9" ht="14.25" customHeight="1">
      <c r="I363" s="601"/>
    </row>
    <row r="364" spans="9:9" ht="14.25" customHeight="1">
      <c r="I364" s="601"/>
    </row>
    <row r="365" spans="9:9" ht="14.25" customHeight="1">
      <c r="I365" s="601"/>
    </row>
    <row r="366" spans="9:9" ht="14.25" customHeight="1">
      <c r="I366" s="601"/>
    </row>
    <row r="367" spans="9:9" ht="14.25" customHeight="1">
      <c r="I367" s="601"/>
    </row>
    <row r="368" spans="9:9" ht="14.25" customHeight="1">
      <c r="I368" s="601"/>
    </row>
    <row r="369" spans="9:9" ht="14.25" customHeight="1">
      <c r="I369" s="601"/>
    </row>
    <row r="370" spans="9:9" ht="14.25" customHeight="1">
      <c r="I370" s="601"/>
    </row>
    <row r="371" spans="9:9" ht="14.25" customHeight="1">
      <c r="I371" s="601"/>
    </row>
    <row r="372" spans="9:9" ht="14.25" customHeight="1">
      <c r="I372" s="601"/>
    </row>
    <row r="373" spans="9:9" ht="14.25" customHeight="1">
      <c r="I373" s="601"/>
    </row>
    <row r="374" spans="9:9" ht="14.25" customHeight="1">
      <c r="I374" s="601"/>
    </row>
    <row r="375" spans="9:9" ht="14.25" customHeight="1">
      <c r="I375" s="601"/>
    </row>
    <row r="376" spans="9:9" ht="14.25" customHeight="1">
      <c r="I376" s="601"/>
    </row>
    <row r="377" spans="9:9" ht="14.25" customHeight="1">
      <c r="I377" s="601"/>
    </row>
    <row r="378" spans="9:9" ht="14.25" customHeight="1">
      <c r="I378" s="601"/>
    </row>
    <row r="379" spans="9:9" ht="14.25" customHeight="1">
      <c r="I379" s="601"/>
    </row>
    <row r="380" spans="9:9" ht="14.25" customHeight="1">
      <c r="I380" s="601"/>
    </row>
    <row r="381" spans="9:9" ht="14.25" customHeight="1">
      <c r="I381" s="601"/>
    </row>
    <row r="382" spans="9:9" ht="14.25" customHeight="1">
      <c r="I382" s="601"/>
    </row>
    <row r="383" spans="9:9" ht="14.25" customHeight="1">
      <c r="I383" s="601"/>
    </row>
    <row r="384" spans="9:9" ht="14.25" customHeight="1">
      <c r="I384" s="601"/>
    </row>
    <row r="385" spans="9:9" ht="14.25" customHeight="1">
      <c r="I385" s="601"/>
    </row>
    <row r="386" spans="9:9" ht="14.25" customHeight="1">
      <c r="I386" s="601"/>
    </row>
    <row r="387" spans="9:9" ht="14.25" customHeight="1">
      <c r="I387" s="601"/>
    </row>
    <row r="388" spans="9:9" ht="14.25" customHeight="1">
      <c r="I388" s="601"/>
    </row>
    <row r="389" spans="9:9" ht="14.25" customHeight="1">
      <c r="I389" s="601"/>
    </row>
    <row r="390" spans="9:9" ht="14.25" customHeight="1">
      <c r="I390" s="601"/>
    </row>
    <row r="391" spans="9:9" ht="14.25" customHeight="1">
      <c r="I391" s="601"/>
    </row>
    <row r="392" spans="9:9" ht="14.25" customHeight="1">
      <c r="I392" s="601"/>
    </row>
    <row r="393" spans="9:9" ht="14.25" customHeight="1">
      <c r="I393" s="601"/>
    </row>
    <row r="394" spans="9:9" ht="14.25" customHeight="1">
      <c r="I394" s="601"/>
    </row>
    <row r="395" spans="9:9" ht="14.25" customHeight="1">
      <c r="I395" s="601"/>
    </row>
    <row r="396" spans="9:9" ht="14.25" customHeight="1">
      <c r="I396" s="601"/>
    </row>
    <row r="397" spans="9:9" ht="14.25" customHeight="1">
      <c r="I397" s="601"/>
    </row>
    <row r="398" spans="9:9" ht="14.25" customHeight="1">
      <c r="I398" s="601"/>
    </row>
    <row r="399" spans="9:9" ht="14.25" customHeight="1">
      <c r="I399" s="601"/>
    </row>
    <row r="400" spans="9:9" ht="14.25" customHeight="1">
      <c r="I400" s="601"/>
    </row>
    <row r="401" spans="9:9" ht="14.25" customHeight="1">
      <c r="I401" s="601"/>
    </row>
    <row r="402" spans="9:9" ht="14.25" customHeight="1">
      <c r="I402" s="601"/>
    </row>
    <row r="403" spans="9:9" ht="14.25" customHeight="1">
      <c r="I403" s="601"/>
    </row>
    <row r="404" spans="9:9" ht="14.25" customHeight="1">
      <c r="I404" s="601"/>
    </row>
    <row r="405" spans="9:9" ht="14.25" customHeight="1">
      <c r="I405" s="601"/>
    </row>
    <row r="406" spans="9:9" ht="14.25" customHeight="1">
      <c r="I406" s="601"/>
    </row>
    <row r="407" spans="9:9" ht="14.25" customHeight="1">
      <c r="I407" s="601"/>
    </row>
    <row r="408" spans="9:9" ht="14.25" customHeight="1">
      <c r="I408" s="601"/>
    </row>
    <row r="409" spans="9:9" ht="14.25" customHeight="1">
      <c r="I409" s="601"/>
    </row>
    <row r="410" spans="9:9" ht="14.25" customHeight="1">
      <c r="I410" s="601"/>
    </row>
    <row r="411" spans="9:9" ht="14.25" customHeight="1">
      <c r="I411" s="601"/>
    </row>
    <row r="412" spans="9:9" ht="14.25" customHeight="1">
      <c r="I412" s="601"/>
    </row>
    <row r="413" spans="9:9" ht="14.25" customHeight="1">
      <c r="I413" s="601"/>
    </row>
    <row r="414" spans="9:9" ht="14.25" customHeight="1">
      <c r="I414" s="601"/>
    </row>
    <row r="415" spans="9:9" ht="14.25" customHeight="1">
      <c r="I415" s="601"/>
    </row>
    <row r="416" spans="9:9" ht="14.25" customHeight="1">
      <c r="I416" s="601"/>
    </row>
    <row r="417" spans="9:9" ht="14.25" customHeight="1">
      <c r="I417" s="601"/>
    </row>
    <row r="418" spans="9:9" ht="14.25" customHeight="1">
      <c r="I418" s="601"/>
    </row>
    <row r="419" spans="9:9" ht="14.25" customHeight="1">
      <c r="I419" s="601"/>
    </row>
    <row r="420" spans="9:9" ht="14.25" customHeight="1">
      <c r="I420" s="601"/>
    </row>
    <row r="421" spans="9:9" ht="14.25" customHeight="1">
      <c r="I421" s="601"/>
    </row>
    <row r="422" spans="9:9" ht="14.25" customHeight="1">
      <c r="I422" s="601"/>
    </row>
    <row r="423" spans="9:9" ht="14.25" customHeight="1">
      <c r="I423" s="601"/>
    </row>
    <row r="424" spans="9:9" ht="14.25" customHeight="1">
      <c r="I424" s="601"/>
    </row>
    <row r="425" spans="9:9" ht="14.25" customHeight="1">
      <c r="I425" s="601"/>
    </row>
    <row r="426" spans="9:9" ht="14.25" customHeight="1">
      <c r="I426" s="601"/>
    </row>
    <row r="427" spans="9:9" ht="14.25" customHeight="1">
      <c r="I427" s="601"/>
    </row>
    <row r="428" spans="9:9" ht="14.25" customHeight="1">
      <c r="I428" s="601"/>
    </row>
    <row r="429" spans="9:9" ht="14.25" customHeight="1">
      <c r="I429" s="601"/>
    </row>
    <row r="430" spans="9:9" ht="14.25" customHeight="1">
      <c r="I430" s="601"/>
    </row>
    <row r="431" spans="9:9" ht="14.25" customHeight="1">
      <c r="I431" s="601"/>
    </row>
    <row r="432" spans="9:9" ht="14.25" customHeight="1">
      <c r="I432" s="601"/>
    </row>
    <row r="433" spans="9:9" ht="14.25" customHeight="1">
      <c r="I433" s="601"/>
    </row>
    <row r="434" spans="9:9" ht="14.25" customHeight="1">
      <c r="I434" s="601"/>
    </row>
    <row r="435" spans="9:9" ht="14.25" customHeight="1">
      <c r="I435" s="601"/>
    </row>
    <row r="436" spans="9:9" ht="14.25" customHeight="1">
      <c r="I436" s="601"/>
    </row>
    <row r="437" spans="9:9" ht="14.25" customHeight="1">
      <c r="I437" s="601"/>
    </row>
    <row r="438" spans="9:9" ht="14.25" customHeight="1">
      <c r="I438" s="601"/>
    </row>
    <row r="439" spans="9:9" ht="14.25" customHeight="1">
      <c r="I439" s="601"/>
    </row>
    <row r="440" spans="9:9" ht="14.25" customHeight="1">
      <c r="I440" s="601"/>
    </row>
    <row r="441" spans="9:9" ht="14.25" customHeight="1">
      <c r="I441" s="601"/>
    </row>
    <row r="442" spans="9:9" ht="14.25" customHeight="1">
      <c r="I442" s="601"/>
    </row>
    <row r="443" spans="9:9" ht="14.25" customHeight="1">
      <c r="I443" s="601"/>
    </row>
    <row r="444" spans="9:9" ht="14.25" customHeight="1">
      <c r="I444" s="601"/>
    </row>
    <row r="445" spans="9:9" ht="14.25" customHeight="1">
      <c r="I445" s="601"/>
    </row>
    <row r="446" spans="9:9" ht="14.25" customHeight="1">
      <c r="I446" s="601"/>
    </row>
    <row r="447" spans="9:9" ht="14.25" customHeight="1">
      <c r="I447" s="601"/>
    </row>
    <row r="448" spans="9:9" ht="14.25" customHeight="1">
      <c r="I448" s="601"/>
    </row>
    <row r="449" spans="9:9" ht="14.25" customHeight="1">
      <c r="I449" s="601"/>
    </row>
    <row r="450" spans="9:9" ht="14.25" customHeight="1">
      <c r="I450" s="601"/>
    </row>
    <row r="451" spans="9:9" ht="14.25" customHeight="1">
      <c r="I451" s="601"/>
    </row>
    <row r="452" spans="9:9" ht="14.25" customHeight="1">
      <c r="I452" s="601"/>
    </row>
    <row r="453" spans="9:9" ht="14.25" customHeight="1">
      <c r="I453" s="601"/>
    </row>
    <row r="454" spans="9:9" ht="14.25" customHeight="1">
      <c r="I454" s="601"/>
    </row>
    <row r="455" spans="9:9" ht="14.25" customHeight="1">
      <c r="I455" s="601"/>
    </row>
    <row r="456" spans="9:9" ht="14.25" customHeight="1">
      <c r="I456" s="601"/>
    </row>
    <row r="457" spans="9:9" ht="14.25" customHeight="1">
      <c r="I457" s="601"/>
    </row>
    <row r="458" spans="9:9" ht="14.25" customHeight="1">
      <c r="I458" s="601"/>
    </row>
    <row r="459" spans="9:9" ht="14.25" customHeight="1">
      <c r="I459" s="601"/>
    </row>
    <row r="460" spans="9:9" ht="14.25" customHeight="1">
      <c r="I460" s="601"/>
    </row>
    <row r="461" spans="9:9" ht="14.25" customHeight="1">
      <c r="I461" s="601"/>
    </row>
    <row r="462" spans="9:9" ht="14.25" customHeight="1">
      <c r="I462" s="601"/>
    </row>
    <row r="463" spans="9:9" ht="14.25" customHeight="1">
      <c r="I463" s="601"/>
    </row>
    <row r="464" spans="9:9" ht="14.25" customHeight="1">
      <c r="I464" s="601"/>
    </row>
    <row r="465" spans="9:9" ht="14.25" customHeight="1">
      <c r="I465" s="601"/>
    </row>
    <row r="466" spans="9:9" ht="14.25" customHeight="1">
      <c r="I466" s="601"/>
    </row>
    <row r="467" spans="9:9" ht="14.25" customHeight="1">
      <c r="I467" s="601"/>
    </row>
    <row r="468" spans="9:9" ht="14.25" customHeight="1">
      <c r="I468" s="601"/>
    </row>
    <row r="469" spans="9:9" ht="14.25" customHeight="1">
      <c r="I469" s="601"/>
    </row>
    <row r="470" spans="9:9" ht="14.25" customHeight="1">
      <c r="I470" s="601"/>
    </row>
    <row r="471" spans="9:9" ht="14.25" customHeight="1">
      <c r="I471" s="601"/>
    </row>
    <row r="472" spans="9:9" ht="14.25" customHeight="1">
      <c r="I472" s="601"/>
    </row>
    <row r="473" spans="9:9" ht="14.25" customHeight="1">
      <c r="I473" s="601"/>
    </row>
    <row r="474" spans="9:9" ht="14.25" customHeight="1">
      <c r="I474" s="601"/>
    </row>
    <row r="475" spans="9:9" ht="14.25" customHeight="1">
      <c r="I475" s="601"/>
    </row>
    <row r="476" spans="9:9" ht="14.25" customHeight="1">
      <c r="I476" s="601"/>
    </row>
    <row r="477" spans="9:9" ht="14.25" customHeight="1">
      <c r="I477" s="601"/>
    </row>
    <row r="478" spans="9:9" ht="14.25" customHeight="1">
      <c r="I478" s="601"/>
    </row>
    <row r="479" spans="9:9" ht="14.25" customHeight="1">
      <c r="I479" s="601"/>
    </row>
    <row r="480" spans="9:9" ht="14.25" customHeight="1">
      <c r="I480" s="601"/>
    </row>
    <row r="481" spans="9:9" ht="14.25" customHeight="1">
      <c r="I481" s="601"/>
    </row>
    <row r="482" spans="9:9" ht="14.25" customHeight="1">
      <c r="I482" s="601"/>
    </row>
    <row r="483" spans="9:9" ht="14.25" customHeight="1">
      <c r="I483" s="601"/>
    </row>
    <row r="484" spans="9:9" ht="14.25" customHeight="1">
      <c r="I484" s="601"/>
    </row>
    <row r="485" spans="9:9" ht="14.25" customHeight="1">
      <c r="I485" s="601"/>
    </row>
    <row r="486" spans="9:9" ht="14.25" customHeight="1">
      <c r="I486" s="601"/>
    </row>
    <row r="487" spans="9:9" ht="14.25" customHeight="1">
      <c r="I487" s="601"/>
    </row>
    <row r="488" spans="9:9" ht="14.25" customHeight="1">
      <c r="I488" s="601"/>
    </row>
    <row r="489" spans="9:9" ht="14.25" customHeight="1">
      <c r="I489" s="601"/>
    </row>
    <row r="490" spans="9:9" ht="14.25" customHeight="1">
      <c r="I490" s="601"/>
    </row>
    <row r="491" spans="9:9" ht="14.25" customHeight="1">
      <c r="I491" s="601"/>
    </row>
    <row r="492" spans="9:9" ht="14.25" customHeight="1">
      <c r="I492" s="601"/>
    </row>
    <row r="493" spans="9:9" ht="14.25" customHeight="1">
      <c r="I493" s="601"/>
    </row>
    <row r="494" spans="9:9" ht="14.25" customHeight="1">
      <c r="I494" s="601"/>
    </row>
    <row r="495" spans="9:9" ht="14.25" customHeight="1">
      <c r="I495" s="601"/>
    </row>
    <row r="496" spans="9:9" ht="14.25" customHeight="1">
      <c r="I496" s="601"/>
    </row>
    <row r="497" spans="9:9" ht="14.25" customHeight="1">
      <c r="I497" s="601"/>
    </row>
    <row r="498" spans="9:9" ht="14.25" customHeight="1">
      <c r="I498" s="601"/>
    </row>
    <row r="499" spans="9:9" ht="14.25" customHeight="1">
      <c r="I499" s="601"/>
    </row>
    <row r="500" spans="9:9" ht="14.25" customHeight="1">
      <c r="I500" s="601"/>
    </row>
    <row r="501" spans="9:9" ht="14.25" customHeight="1">
      <c r="I501" s="601"/>
    </row>
    <row r="502" spans="9:9" ht="14.25" customHeight="1">
      <c r="I502" s="601"/>
    </row>
    <row r="503" spans="9:9" ht="14.25" customHeight="1">
      <c r="I503" s="601"/>
    </row>
    <row r="504" spans="9:9" ht="14.25" customHeight="1">
      <c r="I504" s="601"/>
    </row>
    <row r="505" spans="9:9" ht="14.25" customHeight="1">
      <c r="I505" s="601"/>
    </row>
    <row r="506" spans="9:9" ht="14.25" customHeight="1">
      <c r="I506" s="601"/>
    </row>
    <row r="507" spans="9:9" ht="14.25" customHeight="1">
      <c r="I507" s="601"/>
    </row>
    <row r="508" spans="9:9" ht="14.25" customHeight="1">
      <c r="I508" s="601"/>
    </row>
    <row r="509" spans="9:9" ht="14.25" customHeight="1">
      <c r="I509" s="601"/>
    </row>
    <row r="510" spans="9:9" ht="14.25" customHeight="1">
      <c r="I510" s="601"/>
    </row>
    <row r="511" spans="9:9" ht="14.25" customHeight="1">
      <c r="I511" s="601"/>
    </row>
    <row r="512" spans="9:9" ht="14.25" customHeight="1">
      <c r="I512" s="601"/>
    </row>
    <row r="513" spans="9:9" ht="14.25" customHeight="1">
      <c r="I513" s="601"/>
    </row>
    <row r="514" spans="9:9" ht="14.25" customHeight="1">
      <c r="I514" s="601"/>
    </row>
    <row r="515" spans="9:9" ht="14.25" customHeight="1">
      <c r="I515" s="601"/>
    </row>
    <row r="516" spans="9:9" ht="14.25" customHeight="1">
      <c r="I516" s="601"/>
    </row>
    <row r="517" spans="9:9" ht="14.25" customHeight="1">
      <c r="I517" s="601"/>
    </row>
    <row r="518" spans="9:9" ht="14.25" customHeight="1">
      <c r="I518" s="601"/>
    </row>
    <row r="519" spans="9:9" ht="14.25" customHeight="1">
      <c r="I519" s="601"/>
    </row>
    <row r="520" spans="9:9" ht="14.25" customHeight="1">
      <c r="I520" s="601"/>
    </row>
    <row r="521" spans="9:9" ht="14.25" customHeight="1">
      <c r="I521" s="601"/>
    </row>
    <row r="522" spans="9:9" ht="14.25" customHeight="1">
      <c r="I522" s="601"/>
    </row>
    <row r="523" spans="9:9" ht="14.25" customHeight="1">
      <c r="I523" s="601"/>
    </row>
    <row r="524" spans="9:9" ht="14.25" customHeight="1">
      <c r="I524" s="601"/>
    </row>
    <row r="525" spans="9:9" ht="14.25" customHeight="1">
      <c r="I525" s="601"/>
    </row>
    <row r="526" spans="9:9" ht="14.25" customHeight="1">
      <c r="I526" s="601"/>
    </row>
    <row r="527" spans="9:9" ht="14.25" customHeight="1">
      <c r="I527" s="601"/>
    </row>
    <row r="528" spans="9:9" ht="14.25" customHeight="1">
      <c r="I528" s="601"/>
    </row>
    <row r="529" spans="9:9" ht="14.25" customHeight="1">
      <c r="I529" s="601"/>
    </row>
    <row r="530" spans="9:9" ht="14.25" customHeight="1">
      <c r="I530" s="601"/>
    </row>
    <row r="531" spans="9:9" ht="14.25" customHeight="1">
      <c r="I531" s="601"/>
    </row>
    <row r="532" spans="9:9" ht="14.25" customHeight="1">
      <c r="I532" s="601"/>
    </row>
    <row r="533" spans="9:9" ht="14.25" customHeight="1">
      <c r="I533" s="601"/>
    </row>
    <row r="534" spans="9:9" ht="14.25" customHeight="1">
      <c r="I534" s="601"/>
    </row>
    <row r="535" spans="9:9" ht="14.25" customHeight="1">
      <c r="I535" s="601"/>
    </row>
    <row r="536" spans="9:9" ht="14.25" customHeight="1">
      <c r="I536" s="601"/>
    </row>
    <row r="537" spans="9:9" ht="14.25" customHeight="1">
      <c r="I537" s="601"/>
    </row>
    <row r="538" spans="9:9" ht="14.25" customHeight="1">
      <c r="I538" s="601"/>
    </row>
    <row r="539" spans="9:9" ht="14.25" customHeight="1">
      <c r="I539" s="601"/>
    </row>
    <row r="540" spans="9:9" ht="14.25" customHeight="1">
      <c r="I540" s="601"/>
    </row>
    <row r="541" spans="9:9" ht="14.25" customHeight="1">
      <c r="I541" s="601"/>
    </row>
    <row r="542" spans="9:9" ht="14.25" customHeight="1">
      <c r="I542" s="601"/>
    </row>
    <row r="543" spans="9:9" ht="14.25" customHeight="1">
      <c r="I543" s="601"/>
    </row>
    <row r="544" spans="9:9" ht="14.25" customHeight="1">
      <c r="I544" s="601"/>
    </row>
    <row r="545" spans="9:9" ht="14.25" customHeight="1">
      <c r="I545" s="601"/>
    </row>
    <row r="546" spans="9:9" ht="14.25" customHeight="1">
      <c r="I546" s="601"/>
    </row>
    <row r="547" spans="9:9" ht="14.25" customHeight="1">
      <c r="I547" s="601"/>
    </row>
    <row r="548" spans="9:9" ht="14.25" customHeight="1">
      <c r="I548" s="601"/>
    </row>
    <row r="549" spans="9:9" ht="14.25" customHeight="1">
      <c r="I549" s="601"/>
    </row>
    <row r="550" spans="9:9" ht="14.25" customHeight="1">
      <c r="I550" s="601"/>
    </row>
    <row r="551" spans="9:9" ht="14.25" customHeight="1">
      <c r="I551" s="601"/>
    </row>
    <row r="552" spans="9:9" ht="14.25" customHeight="1">
      <c r="I552" s="601"/>
    </row>
    <row r="553" spans="9:9" ht="14.25" customHeight="1">
      <c r="I553" s="601"/>
    </row>
    <row r="554" spans="9:9" ht="14.25" customHeight="1">
      <c r="I554" s="601"/>
    </row>
    <row r="555" spans="9:9" ht="14.25" customHeight="1">
      <c r="I555" s="601"/>
    </row>
    <row r="556" spans="9:9" ht="14.25" customHeight="1">
      <c r="I556" s="601"/>
    </row>
    <row r="557" spans="9:9" ht="14.25" customHeight="1">
      <c r="I557" s="601"/>
    </row>
    <row r="558" spans="9:9" ht="14.25" customHeight="1">
      <c r="I558" s="601"/>
    </row>
    <row r="559" spans="9:9" ht="14.25" customHeight="1">
      <c r="I559" s="601"/>
    </row>
    <row r="560" spans="9:9" ht="14.25" customHeight="1">
      <c r="I560" s="601"/>
    </row>
    <row r="561" spans="9:9" ht="14.25" customHeight="1">
      <c r="I561" s="601"/>
    </row>
    <row r="562" spans="9:9" ht="14.25" customHeight="1">
      <c r="I562" s="601"/>
    </row>
    <row r="563" spans="9:9" ht="14.25" customHeight="1">
      <c r="I563" s="601"/>
    </row>
    <row r="564" spans="9:9" ht="14.25" customHeight="1">
      <c r="I564" s="601"/>
    </row>
    <row r="565" spans="9:9" ht="14.25" customHeight="1">
      <c r="I565" s="601"/>
    </row>
    <row r="566" spans="9:9" ht="14.25" customHeight="1">
      <c r="I566" s="601"/>
    </row>
    <row r="567" spans="9:9" ht="14.25" customHeight="1">
      <c r="I567" s="601"/>
    </row>
    <row r="568" spans="9:9" ht="14.25" customHeight="1">
      <c r="I568" s="601"/>
    </row>
    <row r="569" spans="9:9" ht="14.25" customHeight="1">
      <c r="I569" s="601"/>
    </row>
    <row r="570" spans="9:9" ht="14.25" customHeight="1">
      <c r="I570" s="601"/>
    </row>
    <row r="571" spans="9:9" ht="14.25" customHeight="1">
      <c r="I571" s="601"/>
    </row>
    <row r="572" spans="9:9" ht="14.25" customHeight="1">
      <c r="I572" s="601"/>
    </row>
    <row r="573" spans="9:9" ht="14.25" customHeight="1">
      <c r="I573" s="601"/>
    </row>
    <row r="574" spans="9:9" ht="14.25" customHeight="1">
      <c r="I574" s="601"/>
    </row>
    <row r="575" spans="9:9" ht="14.25" customHeight="1">
      <c r="I575" s="601"/>
    </row>
    <row r="576" spans="9:9" ht="14.25" customHeight="1">
      <c r="I576" s="601"/>
    </row>
    <row r="577" spans="9:9" ht="14.25" customHeight="1">
      <c r="I577" s="601"/>
    </row>
    <row r="578" spans="9:9" ht="14.25" customHeight="1">
      <c r="I578" s="601"/>
    </row>
    <row r="579" spans="9:9" ht="14.25" customHeight="1">
      <c r="I579" s="601"/>
    </row>
    <row r="580" spans="9:9" ht="14.25" customHeight="1">
      <c r="I580" s="601"/>
    </row>
    <row r="581" spans="9:9" ht="14.25" customHeight="1">
      <c r="I581" s="601"/>
    </row>
    <row r="582" spans="9:9" ht="14.25" customHeight="1">
      <c r="I582" s="601"/>
    </row>
    <row r="583" spans="9:9" ht="14.25" customHeight="1">
      <c r="I583" s="601"/>
    </row>
    <row r="584" spans="9:9" ht="14.25" customHeight="1">
      <c r="I584" s="601"/>
    </row>
    <row r="585" spans="9:9" ht="14.25" customHeight="1">
      <c r="I585" s="601"/>
    </row>
    <row r="586" spans="9:9" ht="14.25" customHeight="1">
      <c r="I586" s="601"/>
    </row>
    <row r="587" spans="9:9" ht="14.25" customHeight="1">
      <c r="I587" s="601"/>
    </row>
    <row r="588" spans="9:9" ht="14.25" customHeight="1">
      <c r="I588" s="601"/>
    </row>
    <row r="589" spans="9:9" ht="14.25" customHeight="1">
      <c r="I589" s="601"/>
    </row>
    <row r="590" spans="9:9" ht="14.25" customHeight="1">
      <c r="I590" s="601"/>
    </row>
    <row r="591" spans="9:9" ht="14.25" customHeight="1">
      <c r="I591" s="601"/>
    </row>
    <row r="592" spans="9:9" ht="14.25" customHeight="1">
      <c r="I592" s="601"/>
    </row>
    <row r="593" spans="9:9" ht="14.25" customHeight="1">
      <c r="I593" s="601"/>
    </row>
    <row r="594" spans="9:9" ht="14.25" customHeight="1">
      <c r="I594" s="601"/>
    </row>
    <row r="595" spans="9:9" ht="14.25" customHeight="1">
      <c r="I595" s="601"/>
    </row>
    <row r="596" spans="9:9" ht="14.25" customHeight="1">
      <c r="I596" s="601"/>
    </row>
    <row r="597" spans="9:9" ht="14.25" customHeight="1">
      <c r="I597" s="601"/>
    </row>
    <row r="598" spans="9:9" ht="14.25" customHeight="1">
      <c r="I598" s="601"/>
    </row>
    <row r="599" spans="9:9" ht="14.25" customHeight="1">
      <c r="I599" s="601"/>
    </row>
    <row r="600" spans="9:9" ht="14.25" customHeight="1">
      <c r="I600" s="601"/>
    </row>
    <row r="601" spans="9:9" ht="14.25" customHeight="1">
      <c r="I601" s="601"/>
    </row>
    <row r="602" spans="9:9" ht="14.25" customHeight="1">
      <c r="I602" s="601"/>
    </row>
    <row r="603" spans="9:9" ht="14.25" customHeight="1">
      <c r="I603" s="601"/>
    </row>
    <row r="604" spans="9:9" ht="14.25" customHeight="1">
      <c r="I604" s="601"/>
    </row>
    <row r="605" spans="9:9" ht="14.25" customHeight="1">
      <c r="I605" s="601"/>
    </row>
    <row r="606" spans="9:9" ht="14.25" customHeight="1">
      <c r="I606" s="601"/>
    </row>
    <row r="607" spans="9:9" ht="14.25" customHeight="1">
      <c r="I607" s="601"/>
    </row>
    <row r="608" spans="9:9" ht="14.25" customHeight="1">
      <c r="I608" s="601"/>
    </row>
    <row r="609" spans="9:9" ht="14.25" customHeight="1">
      <c r="I609" s="601"/>
    </row>
    <row r="610" spans="9:9" ht="14.25" customHeight="1">
      <c r="I610" s="601"/>
    </row>
    <row r="611" spans="9:9" ht="14.25" customHeight="1">
      <c r="I611" s="601"/>
    </row>
    <row r="612" spans="9:9" ht="14.25" customHeight="1">
      <c r="I612" s="601"/>
    </row>
    <row r="613" spans="9:9" ht="14.25" customHeight="1">
      <c r="I613" s="601"/>
    </row>
    <row r="614" spans="9:9" ht="14.25" customHeight="1">
      <c r="I614" s="601"/>
    </row>
    <row r="615" spans="9:9" ht="14.25" customHeight="1">
      <c r="I615" s="601"/>
    </row>
    <row r="616" spans="9:9" ht="14.25" customHeight="1">
      <c r="I616" s="601"/>
    </row>
    <row r="617" spans="9:9" ht="14.25" customHeight="1">
      <c r="I617" s="601"/>
    </row>
    <row r="618" spans="9:9" ht="14.25" customHeight="1">
      <c r="I618" s="601"/>
    </row>
    <row r="619" spans="9:9" ht="14.25" customHeight="1">
      <c r="I619" s="601"/>
    </row>
    <row r="620" spans="9:9" ht="14.25" customHeight="1">
      <c r="I620" s="601"/>
    </row>
    <row r="621" spans="9:9" ht="14.25" customHeight="1">
      <c r="I621" s="601"/>
    </row>
    <row r="622" spans="9:9" ht="14.25" customHeight="1">
      <c r="I622" s="601"/>
    </row>
    <row r="623" spans="9:9" ht="14.25" customHeight="1">
      <c r="I623" s="601"/>
    </row>
    <row r="624" spans="9:9" ht="14.25" customHeight="1">
      <c r="I624" s="601"/>
    </row>
    <row r="625" spans="9:9" ht="14.25" customHeight="1">
      <c r="I625" s="601"/>
    </row>
    <row r="626" spans="9:9" ht="14.25" customHeight="1">
      <c r="I626" s="601"/>
    </row>
    <row r="627" spans="9:9" ht="14.25" customHeight="1">
      <c r="I627" s="601"/>
    </row>
    <row r="628" spans="9:9" ht="14.25" customHeight="1">
      <c r="I628" s="601"/>
    </row>
    <row r="629" spans="9:9" ht="14.25" customHeight="1">
      <c r="I629" s="601"/>
    </row>
    <row r="630" spans="9:9" ht="14.25" customHeight="1">
      <c r="I630" s="601"/>
    </row>
    <row r="631" spans="9:9" ht="14.25" customHeight="1">
      <c r="I631" s="601"/>
    </row>
    <row r="632" spans="9:9" ht="14.25" customHeight="1">
      <c r="I632" s="601"/>
    </row>
    <row r="633" spans="9:9" ht="14.25" customHeight="1">
      <c r="I633" s="601"/>
    </row>
    <row r="634" spans="9:9" ht="14.25" customHeight="1">
      <c r="I634" s="601"/>
    </row>
    <row r="635" spans="9:9" ht="14.25" customHeight="1">
      <c r="I635" s="601"/>
    </row>
    <row r="636" spans="9:9" ht="14.25" customHeight="1">
      <c r="I636" s="601"/>
    </row>
    <row r="637" spans="9:9" ht="14.25" customHeight="1">
      <c r="I637" s="601"/>
    </row>
    <row r="638" spans="9:9" ht="14.25" customHeight="1">
      <c r="I638" s="601"/>
    </row>
    <row r="639" spans="9:9" ht="14.25" customHeight="1">
      <c r="I639" s="601"/>
    </row>
    <row r="640" spans="9:9" ht="14.25" customHeight="1">
      <c r="I640" s="601"/>
    </row>
    <row r="641" spans="9:9" ht="14.25" customHeight="1">
      <c r="I641" s="601"/>
    </row>
    <row r="642" spans="9:9" ht="14.25" customHeight="1">
      <c r="I642" s="601"/>
    </row>
    <row r="643" spans="9:9" ht="14.25" customHeight="1">
      <c r="I643" s="601"/>
    </row>
    <row r="644" spans="9:9" ht="14.25" customHeight="1">
      <c r="I644" s="601"/>
    </row>
    <row r="645" spans="9:9" ht="14.25" customHeight="1">
      <c r="I645" s="601"/>
    </row>
    <row r="646" spans="9:9" ht="14.25" customHeight="1">
      <c r="I646" s="601"/>
    </row>
    <row r="647" spans="9:9" ht="14.25" customHeight="1">
      <c r="I647" s="601"/>
    </row>
    <row r="648" spans="9:9" ht="14.25" customHeight="1">
      <c r="I648" s="601"/>
    </row>
    <row r="649" spans="9:9" ht="14.25" customHeight="1">
      <c r="I649" s="601"/>
    </row>
    <row r="650" spans="9:9" ht="14.25" customHeight="1">
      <c r="I650" s="601"/>
    </row>
    <row r="651" spans="9:9" ht="14.25" customHeight="1">
      <c r="I651" s="601"/>
    </row>
    <row r="652" spans="9:9" ht="14.25" customHeight="1">
      <c r="I652" s="601"/>
    </row>
    <row r="653" spans="9:9" ht="14.25" customHeight="1">
      <c r="I653" s="601"/>
    </row>
    <row r="654" spans="9:9" ht="14.25" customHeight="1">
      <c r="I654" s="601"/>
    </row>
    <row r="655" spans="9:9" ht="14.25" customHeight="1">
      <c r="I655" s="601"/>
    </row>
    <row r="656" spans="9:9" ht="14.25" customHeight="1">
      <c r="I656" s="601"/>
    </row>
    <row r="657" spans="9:9" ht="14.25" customHeight="1">
      <c r="I657" s="601"/>
    </row>
    <row r="658" spans="9:9" ht="14.25" customHeight="1">
      <c r="I658" s="601"/>
    </row>
    <row r="659" spans="9:9" ht="14.25" customHeight="1">
      <c r="I659" s="601"/>
    </row>
    <row r="660" spans="9:9" ht="14.25" customHeight="1">
      <c r="I660" s="601"/>
    </row>
    <row r="661" spans="9:9" ht="14.25" customHeight="1">
      <c r="I661" s="601"/>
    </row>
    <row r="662" spans="9:9" ht="14.25" customHeight="1">
      <c r="I662" s="601"/>
    </row>
    <row r="663" spans="9:9" ht="14.25" customHeight="1">
      <c r="I663" s="601"/>
    </row>
    <row r="664" spans="9:9" ht="14.25" customHeight="1">
      <c r="I664" s="601"/>
    </row>
    <row r="665" spans="9:9" ht="14.25" customHeight="1">
      <c r="I665" s="601"/>
    </row>
    <row r="666" spans="9:9" ht="14.25" customHeight="1">
      <c r="I666" s="601"/>
    </row>
    <row r="667" spans="9:9" ht="14.25" customHeight="1">
      <c r="I667" s="601"/>
    </row>
    <row r="668" spans="9:9" ht="14.25" customHeight="1">
      <c r="I668" s="601"/>
    </row>
    <row r="669" spans="9:9" ht="14.25" customHeight="1">
      <c r="I669" s="601"/>
    </row>
    <row r="670" spans="9:9" ht="14.25" customHeight="1">
      <c r="I670" s="601"/>
    </row>
    <row r="671" spans="9:9" ht="14.25" customHeight="1">
      <c r="I671" s="601"/>
    </row>
    <row r="672" spans="9:9" ht="14.25" customHeight="1">
      <c r="I672" s="601"/>
    </row>
    <row r="673" spans="9:9" ht="14.25" customHeight="1">
      <c r="I673" s="601"/>
    </row>
    <row r="674" spans="9:9" ht="14.25" customHeight="1">
      <c r="I674" s="601"/>
    </row>
    <row r="675" spans="9:9" ht="14.25" customHeight="1">
      <c r="I675" s="601"/>
    </row>
    <row r="676" spans="9:9" ht="14.25" customHeight="1">
      <c r="I676" s="601"/>
    </row>
    <row r="677" spans="9:9" ht="14.25" customHeight="1">
      <c r="I677" s="601"/>
    </row>
    <row r="678" spans="9:9" ht="14.25" customHeight="1">
      <c r="I678" s="601"/>
    </row>
    <row r="679" spans="9:9" ht="14.25" customHeight="1">
      <c r="I679" s="601"/>
    </row>
    <row r="680" spans="9:9" ht="14.25" customHeight="1">
      <c r="I680" s="601"/>
    </row>
    <row r="681" spans="9:9" ht="14.25" customHeight="1">
      <c r="I681" s="601"/>
    </row>
    <row r="682" spans="9:9" ht="14.25" customHeight="1">
      <c r="I682" s="601"/>
    </row>
    <row r="683" spans="9:9" ht="14.25" customHeight="1">
      <c r="I683" s="601"/>
    </row>
    <row r="684" spans="9:9" ht="14.25" customHeight="1">
      <c r="I684" s="601"/>
    </row>
    <row r="685" spans="9:9" ht="14.25" customHeight="1">
      <c r="I685" s="601"/>
    </row>
    <row r="686" spans="9:9" ht="14.25" customHeight="1">
      <c r="I686" s="601"/>
    </row>
    <row r="687" spans="9:9" ht="14.25" customHeight="1">
      <c r="I687" s="601"/>
    </row>
    <row r="688" spans="9:9" ht="14.25" customHeight="1">
      <c r="I688" s="601"/>
    </row>
    <row r="689" spans="9:9" ht="14.25" customHeight="1">
      <c r="I689" s="601"/>
    </row>
    <row r="690" spans="9:9" ht="14.25" customHeight="1">
      <c r="I690" s="601"/>
    </row>
    <row r="691" spans="9:9" ht="14.25" customHeight="1">
      <c r="I691" s="601"/>
    </row>
    <row r="692" spans="9:9" ht="14.25" customHeight="1">
      <c r="I692" s="601"/>
    </row>
    <row r="693" spans="9:9" ht="14.25" customHeight="1">
      <c r="I693" s="601"/>
    </row>
    <row r="694" spans="9:9" ht="14.25" customHeight="1">
      <c r="I694" s="601"/>
    </row>
    <row r="695" spans="9:9" ht="14.25" customHeight="1">
      <c r="I695" s="601"/>
    </row>
    <row r="696" spans="9:9" ht="14.25" customHeight="1">
      <c r="I696" s="601"/>
    </row>
    <row r="697" spans="9:9" ht="14.25" customHeight="1">
      <c r="I697" s="601"/>
    </row>
    <row r="698" spans="9:9" ht="14.25" customHeight="1">
      <c r="I698" s="601"/>
    </row>
    <row r="699" spans="9:9" ht="14.25" customHeight="1">
      <c r="I699" s="601"/>
    </row>
    <row r="700" spans="9:9" ht="14.25" customHeight="1">
      <c r="I700" s="601"/>
    </row>
    <row r="701" spans="9:9" ht="14.25" customHeight="1">
      <c r="I701" s="601"/>
    </row>
    <row r="702" spans="9:9" ht="14.25" customHeight="1">
      <c r="I702" s="601"/>
    </row>
    <row r="703" spans="9:9" ht="14.25" customHeight="1">
      <c r="I703" s="601"/>
    </row>
    <row r="704" spans="9:9" ht="14.25" customHeight="1">
      <c r="I704" s="601"/>
    </row>
    <row r="705" spans="9:9" ht="14.25" customHeight="1">
      <c r="I705" s="601"/>
    </row>
    <row r="706" spans="9:9" ht="14.25" customHeight="1">
      <c r="I706" s="601"/>
    </row>
    <row r="707" spans="9:9" ht="14.25" customHeight="1">
      <c r="I707" s="601"/>
    </row>
    <row r="708" spans="9:9" ht="14.25" customHeight="1">
      <c r="I708" s="601"/>
    </row>
    <row r="709" spans="9:9" ht="14.25" customHeight="1">
      <c r="I709" s="601"/>
    </row>
    <row r="710" spans="9:9" ht="14.25" customHeight="1">
      <c r="I710" s="601"/>
    </row>
    <row r="711" spans="9:9" ht="14.25" customHeight="1">
      <c r="I711" s="601"/>
    </row>
    <row r="712" spans="9:9" ht="14.25" customHeight="1">
      <c r="I712" s="601"/>
    </row>
    <row r="713" spans="9:9" ht="14.25" customHeight="1">
      <c r="I713" s="601"/>
    </row>
    <row r="714" spans="9:9" ht="14.25" customHeight="1">
      <c r="I714" s="601"/>
    </row>
    <row r="715" spans="9:9" ht="14.25" customHeight="1">
      <c r="I715" s="601"/>
    </row>
    <row r="716" spans="9:9" ht="14.25" customHeight="1">
      <c r="I716" s="601"/>
    </row>
    <row r="717" spans="9:9" ht="14.25" customHeight="1">
      <c r="I717" s="601"/>
    </row>
    <row r="718" spans="9:9" ht="14.25" customHeight="1">
      <c r="I718" s="601"/>
    </row>
    <row r="719" spans="9:9" ht="14.25" customHeight="1">
      <c r="I719" s="601"/>
    </row>
    <row r="720" spans="9:9" ht="14.25" customHeight="1">
      <c r="I720" s="601"/>
    </row>
    <row r="721" spans="9:9" ht="14.25" customHeight="1">
      <c r="I721" s="601"/>
    </row>
    <row r="722" spans="9:9" ht="14.25" customHeight="1">
      <c r="I722" s="601"/>
    </row>
    <row r="723" spans="9:9" ht="14.25" customHeight="1">
      <c r="I723" s="601"/>
    </row>
    <row r="724" spans="9:9" ht="14.25" customHeight="1">
      <c r="I724" s="601"/>
    </row>
    <row r="725" spans="9:9" ht="14.25" customHeight="1">
      <c r="I725" s="601"/>
    </row>
    <row r="726" spans="9:9" ht="14.25" customHeight="1">
      <c r="I726" s="601"/>
    </row>
    <row r="727" spans="9:9" ht="14.25" customHeight="1">
      <c r="I727" s="601"/>
    </row>
    <row r="728" spans="9:9" ht="14.25" customHeight="1">
      <c r="I728" s="601"/>
    </row>
    <row r="729" spans="9:9" ht="14.25" customHeight="1">
      <c r="I729" s="601"/>
    </row>
    <row r="730" spans="9:9" ht="14.25" customHeight="1">
      <c r="I730" s="601"/>
    </row>
    <row r="731" spans="9:9" ht="14.25" customHeight="1">
      <c r="I731" s="601"/>
    </row>
    <row r="732" spans="9:9" ht="14.25" customHeight="1">
      <c r="I732" s="601"/>
    </row>
    <row r="733" spans="9:9" ht="14.25" customHeight="1">
      <c r="I733" s="601"/>
    </row>
    <row r="734" spans="9:9" ht="14.25" customHeight="1">
      <c r="I734" s="601"/>
    </row>
    <row r="735" spans="9:9" ht="14.25" customHeight="1">
      <c r="I735" s="601"/>
    </row>
    <row r="736" spans="9:9" ht="14.25" customHeight="1">
      <c r="I736" s="601"/>
    </row>
    <row r="737" spans="9:9" ht="14.25" customHeight="1">
      <c r="I737" s="601"/>
    </row>
    <row r="738" spans="9:9" ht="14.25" customHeight="1">
      <c r="I738" s="601"/>
    </row>
    <row r="739" spans="9:9" ht="14.25" customHeight="1">
      <c r="I739" s="601"/>
    </row>
    <row r="740" spans="9:9" ht="14.25" customHeight="1">
      <c r="I740" s="601"/>
    </row>
    <row r="741" spans="9:9" ht="14.25" customHeight="1">
      <c r="I741" s="601"/>
    </row>
    <row r="742" spans="9:9" ht="14.25" customHeight="1">
      <c r="I742" s="601"/>
    </row>
    <row r="743" spans="9:9" ht="14.25" customHeight="1">
      <c r="I743" s="601"/>
    </row>
    <row r="744" spans="9:9" ht="14.25" customHeight="1">
      <c r="I744" s="601"/>
    </row>
    <row r="745" spans="9:9" ht="14.25" customHeight="1">
      <c r="I745" s="601"/>
    </row>
    <row r="746" spans="9:9" ht="14.25" customHeight="1">
      <c r="I746" s="601"/>
    </row>
    <row r="747" spans="9:9" ht="14.25" customHeight="1">
      <c r="I747" s="601"/>
    </row>
    <row r="748" spans="9:9" ht="14.25" customHeight="1">
      <c r="I748" s="601"/>
    </row>
    <row r="749" spans="9:9" ht="14.25" customHeight="1">
      <c r="I749" s="601"/>
    </row>
    <row r="750" spans="9:9" ht="14.25" customHeight="1">
      <c r="I750" s="601"/>
    </row>
    <row r="751" spans="9:9" ht="14.25" customHeight="1">
      <c r="I751" s="601"/>
    </row>
    <row r="752" spans="9:9" ht="14.25" customHeight="1">
      <c r="I752" s="601"/>
    </row>
    <row r="753" spans="9:9" ht="14.25" customHeight="1">
      <c r="I753" s="601"/>
    </row>
    <row r="754" spans="9:9" ht="14.25" customHeight="1">
      <c r="I754" s="601"/>
    </row>
    <row r="755" spans="9:9" ht="14.25" customHeight="1">
      <c r="I755" s="601"/>
    </row>
    <row r="756" spans="9:9" ht="14.25" customHeight="1">
      <c r="I756" s="601"/>
    </row>
    <row r="757" spans="9:9" ht="14.25" customHeight="1">
      <c r="I757" s="601"/>
    </row>
    <row r="758" spans="9:9" ht="14.25" customHeight="1">
      <c r="I758" s="601"/>
    </row>
    <row r="759" spans="9:9" ht="14.25" customHeight="1">
      <c r="I759" s="601"/>
    </row>
    <row r="760" spans="9:9" ht="14.25" customHeight="1">
      <c r="I760" s="601"/>
    </row>
    <row r="761" spans="9:9" ht="14.25" customHeight="1">
      <c r="I761" s="601"/>
    </row>
    <row r="762" spans="9:9" ht="14.25" customHeight="1">
      <c r="I762" s="601"/>
    </row>
    <row r="763" spans="9:9" ht="14.25" customHeight="1">
      <c r="I763" s="601"/>
    </row>
    <row r="764" spans="9:9" ht="14.25" customHeight="1">
      <c r="I764" s="601"/>
    </row>
    <row r="765" spans="9:9" ht="14.25" customHeight="1">
      <c r="I765" s="601"/>
    </row>
    <row r="766" spans="9:9" ht="14.25" customHeight="1">
      <c r="I766" s="601"/>
    </row>
    <row r="767" spans="9:9" ht="14.25" customHeight="1">
      <c r="I767" s="601"/>
    </row>
    <row r="768" spans="9:9" ht="14.25" customHeight="1">
      <c r="I768" s="601"/>
    </row>
    <row r="769" spans="9:9" ht="14.25" customHeight="1">
      <c r="I769" s="601"/>
    </row>
    <row r="770" spans="9:9" ht="14.25" customHeight="1">
      <c r="I770" s="601"/>
    </row>
    <row r="771" spans="9:9" ht="14.25" customHeight="1">
      <c r="I771" s="601"/>
    </row>
    <row r="772" spans="9:9" ht="14.25" customHeight="1">
      <c r="I772" s="601"/>
    </row>
    <row r="773" spans="9:9" ht="14.25" customHeight="1">
      <c r="I773" s="601"/>
    </row>
    <row r="774" spans="9:9" ht="14.25" customHeight="1">
      <c r="I774" s="601"/>
    </row>
    <row r="775" spans="9:9" ht="14.25" customHeight="1">
      <c r="I775" s="601"/>
    </row>
    <row r="776" spans="9:9" ht="14.25" customHeight="1">
      <c r="I776" s="601"/>
    </row>
    <row r="777" spans="9:9" ht="14.25" customHeight="1">
      <c r="I777" s="601"/>
    </row>
    <row r="778" spans="9:9" ht="14.25" customHeight="1">
      <c r="I778" s="601"/>
    </row>
    <row r="779" spans="9:9" ht="14.25" customHeight="1">
      <c r="I779" s="601"/>
    </row>
    <row r="780" spans="9:9" ht="14.25" customHeight="1">
      <c r="I780" s="601"/>
    </row>
    <row r="781" spans="9:9" ht="14.25" customHeight="1">
      <c r="I781" s="601"/>
    </row>
    <row r="782" spans="9:9" ht="14.25" customHeight="1">
      <c r="I782" s="601"/>
    </row>
    <row r="783" spans="9:9" ht="14.25" customHeight="1">
      <c r="I783" s="601"/>
    </row>
    <row r="784" spans="9:9" ht="14.25" customHeight="1">
      <c r="I784" s="601"/>
    </row>
    <row r="785" spans="9:9" ht="14.25" customHeight="1">
      <c r="I785" s="601"/>
    </row>
    <row r="786" spans="9:9" ht="14.25" customHeight="1">
      <c r="I786" s="601"/>
    </row>
    <row r="787" spans="9:9" ht="14.25" customHeight="1">
      <c r="I787" s="601"/>
    </row>
    <row r="788" spans="9:9" ht="14.25" customHeight="1">
      <c r="I788" s="601"/>
    </row>
    <row r="789" spans="9:9" ht="14.25" customHeight="1">
      <c r="I789" s="601"/>
    </row>
    <row r="790" spans="9:9" ht="14.25" customHeight="1">
      <c r="I790" s="601"/>
    </row>
    <row r="791" spans="9:9" ht="14.25" customHeight="1">
      <c r="I791" s="601"/>
    </row>
    <row r="792" spans="9:9" ht="14.25" customHeight="1">
      <c r="I792" s="601"/>
    </row>
    <row r="793" spans="9:9" ht="14.25" customHeight="1">
      <c r="I793" s="601"/>
    </row>
    <row r="794" spans="9:9" ht="14.25" customHeight="1">
      <c r="I794" s="601"/>
    </row>
    <row r="795" spans="9:9" ht="14.25" customHeight="1">
      <c r="I795" s="601"/>
    </row>
    <row r="796" spans="9:9" ht="14.25" customHeight="1">
      <c r="I796" s="601"/>
    </row>
    <row r="797" spans="9:9" ht="14.25" customHeight="1">
      <c r="I797" s="601"/>
    </row>
    <row r="798" spans="9:9" ht="14.25" customHeight="1">
      <c r="I798" s="601"/>
    </row>
    <row r="799" spans="9:9" ht="14.25" customHeight="1">
      <c r="I799" s="601"/>
    </row>
    <row r="800" spans="9:9" ht="14.25" customHeight="1">
      <c r="I800" s="601"/>
    </row>
    <row r="801" spans="9:9" ht="14.25" customHeight="1">
      <c r="I801" s="601"/>
    </row>
    <row r="802" spans="9:9" ht="14.25" customHeight="1">
      <c r="I802" s="601"/>
    </row>
    <row r="803" spans="9:9" ht="14.25" customHeight="1">
      <c r="I803" s="601"/>
    </row>
    <row r="804" spans="9:9" ht="14.25" customHeight="1">
      <c r="I804" s="601"/>
    </row>
    <row r="805" spans="9:9" ht="14.25" customHeight="1">
      <c r="I805" s="601"/>
    </row>
    <row r="806" spans="9:9" ht="14.25" customHeight="1">
      <c r="I806" s="601"/>
    </row>
    <row r="807" spans="9:9" ht="14.25" customHeight="1">
      <c r="I807" s="601"/>
    </row>
    <row r="808" spans="9:9" ht="14.25" customHeight="1">
      <c r="I808" s="601"/>
    </row>
    <row r="809" spans="9:9" ht="14.25" customHeight="1">
      <c r="I809" s="601"/>
    </row>
    <row r="810" spans="9:9" ht="14.25" customHeight="1">
      <c r="I810" s="601"/>
    </row>
    <row r="811" spans="9:9" ht="14.25" customHeight="1">
      <c r="I811" s="601"/>
    </row>
    <row r="812" spans="9:9" ht="14.25" customHeight="1">
      <c r="I812" s="601"/>
    </row>
    <row r="813" spans="9:9" ht="14.25" customHeight="1">
      <c r="I813" s="601"/>
    </row>
    <row r="814" spans="9:9" ht="14.25" customHeight="1">
      <c r="I814" s="601"/>
    </row>
    <row r="815" spans="9:9" ht="14.25" customHeight="1">
      <c r="I815" s="601"/>
    </row>
    <row r="816" spans="9:9" ht="14.25" customHeight="1">
      <c r="I816" s="601"/>
    </row>
    <row r="817" spans="9:9" ht="14.25" customHeight="1">
      <c r="I817" s="601"/>
    </row>
    <row r="818" spans="9:9" ht="14.25" customHeight="1">
      <c r="I818" s="601"/>
    </row>
    <row r="819" spans="9:9" ht="14.25" customHeight="1">
      <c r="I819" s="601"/>
    </row>
    <row r="820" spans="9:9" ht="14.25" customHeight="1">
      <c r="I820" s="601"/>
    </row>
    <row r="821" spans="9:9" ht="14.25" customHeight="1">
      <c r="I821" s="601"/>
    </row>
    <row r="822" spans="9:9" ht="14.25" customHeight="1">
      <c r="I822" s="601"/>
    </row>
    <row r="823" spans="9:9" ht="14.25" customHeight="1">
      <c r="I823" s="601"/>
    </row>
    <row r="824" spans="9:9" ht="14.25" customHeight="1">
      <c r="I824" s="601"/>
    </row>
    <row r="825" spans="9:9" ht="14.25" customHeight="1">
      <c r="I825" s="601"/>
    </row>
    <row r="826" spans="9:9" ht="14.25" customHeight="1">
      <c r="I826" s="601"/>
    </row>
    <row r="827" spans="9:9" ht="14.25" customHeight="1">
      <c r="I827" s="601"/>
    </row>
    <row r="828" spans="9:9" ht="14.25" customHeight="1">
      <c r="I828" s="601"/>
    </row>
    <row r="829" spans="9:9" ht="14.25" customHeight="1">
      <c r="I829" s="601"/>
    </row>
    <row r="830" spans="9:9" ht="14.25" customHeight="1">
      <c r="I830" s="601"/>
    </row>
    <row r="831" spans="9:9" ht="14.25" customHeight="1">
      <c r="I831" s="601"/>
    </row>
    <row r="832" spans="9:9" ht="14.25" customHeight="1">
      <c r="I832" s="601"/>
    </row>
    <row r="833" spans="9:9" ht="14.25" customHeight="1">
      <c r="I833" s="601"/>
    </row>
    <row r="834" spans="9:9" ht="14.25" customHeight="1">
      <c r="I834" s="601"/>
    </row>
    <row r="835" spans="9:9" ht="14.25" customHeight="1">
      <c r="I835" s="601"/>
    </row>
    <row r="836" spans="9:9" ht="14.25" customHeight="1">
      <c r="I836" s="601"/>
    </row>
    <row r="837" spans="9:9" ht="14.25" customHeight="1">
      <c r="I837" s="601"/>
    </row>
    <row r="838" spans="9:9" ht="14.25" customHeight="1">
      <c r="I838" s="601"/>
    </row>
    <row r="839" spans="9:9" ht="14.25" customHeight="1">
      <c r="I839" s="601"/>
    </row>
    <row r="840" spans="9:9" ht="14.25" customHeight="1">
      <c r="I840" s="601"/>
    </row>
    <row r="841" spans="9:9" ht="14.25" customHeight="1">
      <c r="I841" s="601"/>
    </row>
    <row r="842" spans="9:9" ht="14.25" customHeight="1">
      <c r="I842" s="601"/>
    </row>
    <row r="843" spans="9:9" ht="14.25" customHeight="1">
      <c r="I843" s="601"/>
    </row>
    <row r="844" spans="9:9" ht="14.25" customHeight="1">
      <c r="I844" s="601"/>
    </row>
    <row r="845" spans="9:9" ht="14.25" customHeight="1">
      <c r="I845" s="601"/>
    </row>
    <row r="846" spans="9:9" ht="14.25" customHeight="1">
      <c r="I846" s="601"/>
    </row>
    <row r="847" spans="9:9" ht="14.25" customHeight="1">
      <c r="I847" s="601"/>
    </row>
    <row r="848" spans="9:9" ht="14.25" customHeight="1">
      <c r="I848" s="601"/>
    </row>
    <row r="849" spans="9:9" ht="14.25" customHeight="1">
      <c r="I849" s="601"/>
    </row>
    <row r="850" spans="9:9" ht="14.25" customHeight="1">
      <c r="I850" s="601"/>
    </row>
    <row r="851" spans="9:9" ht="14.25" customHeight="1">
      <c r="I851" s="601"/>
    </row>
    <row r="852" spans="9:9" ht="14.25" customHeight="1">
      <c r="I852" s="601"/>
    </row>
    <row r="853" spans="9:9" ht="14.25" customHeight="1">
      <c r="I853" s="601"/>
    </row>
    <row r="854" spans="9:9" ht="14.25" customHeight="1">
      <c r="I854" s="601"/>
    </row>
    <row r="855" spans="9:9" ht="14.25" customHeight="1">
      <c r="I855" s="601"/>
    </row>
    <row r="856" spans="9:9" ht="14.25" customHeight="1">
      <c r="I856" s="601"/>
    </row>
    <row r="857" spans="9:9" ht="14.25" customHeight="1">
      <c r="I857" s="601"/>
    </row>
    <row r="858" spans="9:9" ht="14.25" customHeight="1">
      <c r="I858" s="601"/>
    </row>
    <row r="859" spans="9:9" ht="14.25" customHeight="1">
      <c r="I859" s="601"/>
    </row>
    <row r="860" spans="9:9" ht="14.25" customHeight="1">
      <c r="I860" s="601"/>
    </row>
    <row r="861" spans="9:9" ht="14.25" customHeight="1">
      <c r="I861" s="601"/>
    </row>
    <row r="862" spans="9:9" ht="14.25" customHeight="1">
      <c r="I862" s="601"/>
    </row>
    <row r="863" spans="9:9" ht="14.25" customHeight="1">
      <c r="I863" s="601"/>
    </row>
    <row r="864" spans="9:9" ht="14.25" customHeight="1">
      <c r="I864" s="601"/>
    </row>
    <row r="865" spans="9:9" ht="14.25" customHeight="1">
      <c r="I865" s="601"/>
    </row>
    <row r="866" spans="9:9" ht="14.25" customHeight="1">
      <c r="I866" s="601"/>
    </row>
    <row r="867" spans="9:9" ht="14.25" customHeight="1">
      <c r="I867" s="601"/>
    </row>
    <row r="868" spans="9:9" ht="14.25" customHeight="1">
      <c r="I868" s="601"/>
    </row>
    <row r="869" spans="9:9" ht="14.25" customHeight="1">
      <c r="I869" s="601"/>
    </row>
    <row r="870" spans="9:9" ht="14.25" customHeight="1">
      <c r="I870" s="601"/>
    </row>
    <row r="871" spans="9:9" ht="14.25" customHeight="1">
      <c r="I871" s="601"/>
    </row>
    <row r="872" spans="9:9" ht="14.25" customHeight="1">
      <c r="I872" s="601"/>
    </row>
    <row r="873" spans="9:9" ht="14.25" customHeight="1">
      <c r="I873" s="601"/>
    </row>
    <row r="874" spans="9:9" ht="14.25" customHeight="1">
      <c r="I874" s="601"/>
    </row>
    <row r="875" spans="9:9" ht="14.25" customHeight="1">
      <c r="I875" s="601"/>
    </row>
    <row r="876" spans="9:9" ht="14.25" customHeight="1">
      <c r="I876" s="601"/>
    </row>
    <row r="877" spans="9:9" ht="14.25" customHeight="1">
      <c r="I877" s="601"/>
    </row>
    <row r="878" spans="9:9" ht="14.25" customHeight="1">
      <c r="I878" s="601"/>
    </row>
    <row r="879" spans="9:9" ht="14.25" customHeight="1">
      <c r="I879" s="601"/>
    </row>
    <row r="880" spans="9:9" ht="14.25" customHeight="1">
      <c r="I880" s="601"/>
    </row>
    <row r="881" spans="9:9" ht="14.25" customHeight="1">
      <c r="I881" s="601"/>
    </row>
    <row r="882" spans="9:9" ht="14.25" customHeight="1">
      <c r="I882" s="601"/>
    </row>
    <row r="883" spans="9:9" ht="14.25" customHeight="1">
      <c r="I883" s="601"/>
    </row>
    <row r="884" spans="9:9" ht="14.25" customHeight="1">
      <c r="I884" s="601"/>
    </row>
    <row r="885" spans="9:9" ht="14.25" customHeight="1">
      <c r="I885" s="601"/>
    </row>
    <row r="886" spans="9:9" ht="14.25" customHeight="1">
      <c r="I886" s="601"/>
    </row>
    <row r="887" spans="9:9" ht="14.25" customHeight="1">
      <c r="I887" s="601"/>
    </row>
    <row r="888" spans="9:9" ht="14.25" customHeight="1">
      <c r="I888" s="601"/>
    </row>
    <row r="889" spans="9:9" ht="14.25" customHeight="1">
      <c r="I889" s="601"/>
    </row>
    <row r="890" spans="9:9" ht="14.25" customHeight="1">
      <c r="I890" s="601"/>
    </row>
    <row r="891" spans="9:9" ht="14.25" customHeight="1">
      <c r="I891" s="601"/>
    </row>
    <row r="892" spans="9:9" ht="14.25" customHeight="1">
      <c r="I892" s="601"/>
    </row>
    <row r="893" spans="9:9" ht="14.25" customHeight="1">
      <c r="I893" s="601"/>
    </row>
    <row r="894" spans="9:9" ht="14.25" customHeight="1">
      <c r="I894" s="601"/>
    </row>
    <row r="895" spans="9:9" ht="14.25" customHeight="1">
      <c r="I895" s="601"/>
    </row>
    <row r="896" spans="9:9" ht="14.25" customHeight="1">
      <c r="I896" s="601"/>
    </row>
    <row r="897" spans="9:9" ht="14.25" customHeight="1">
      <c r="I897" s="601"/>
    </row>
    <row r="898" spans="9:9" ht="14.25" customHeight="1">
      <c r="I898" s="601"/>
    </row>
    <row r="899" spans="9:9" ht="14.25" customHeight="1">
      <c r="I899" s="601"/>
    </row>
    <row r="900" spans="9:9" ht="14.25" customHeight="1">
      <c r="I900" s="601"/>
    </row>
    <row r="901" spans="9:9" ht="14.25" customHeight="1">
      <c r="I901" s="601"/>
    </row>
    <row r="902" spans="9:9" ht="14.25" customHeight="1">
      <c r="I902" s="601"/>
    </row>
    <row r="903" spans="9:9" ht="14.25" customHeight="1">
      <c r="I903" s="601"/>
    </row>
    <row r="904" spans="9:9" ht="14.25" customHeight="1">
      <c r="I904" s="601"/>
    </row>
    <row r="905" spans="9:9" ht="14.25" customHeight="1">
      <c r="I905" s="601"/>
    </row>
    <row r="906" spans="9:9" ht="14.25" customHeight="1">
      <c r="I906" s="601"/>
    </row>
    <row r="907" spans="9:9" ht="14.25" customHeight="1">
      <c r="I907" s="601"/>
    </row>
    <row r="908" spans="9:9" ht="14.25" customHeight="1">
      <c r="I908" s="601"/>
    </row>
    <row r="909" spans="9:9" ht="14.25" customHeight="1">
      <c r="I909" s="601"/>
    </row>
    <row r="910" spans="9:9" ht="14.25" customHeight="1">
      <c r="I910" s="601"/>
    </row>
    <row r="911" spans="9:9" ht="14.25" customHeight="1">
      <c r="I911" s="601"/>
    </row>
    <row r="912" spans="9:9" ht="14.25" customHeight="1">
      <c r="I912" s="601"/>
    </row>
    <row r="913" spans="9:9" ht="14.25" customHeight="1">
      <c r="I913" s="601"/>
    </row>
    <row r="914" spans="9:9" ht="14.25" customHeight="1">
      <c r="I914" s="601"/>
    </row>
    <row r="915" spans="9:9" ht="14.25" customHeight="1">
      <c r="I915" s="601"/>
    </row>
    <row r="916" spans="9:9" ht="14.25" customHeight="1">
      <c r="I916" s="601"/>
    </row>
    <row r="917" spans="9:9" ht="14.25" customHeight="1">
      <c r="I917" s="601"/>
    </row>
    <row r="918" spans="9:9" ht="14.25" customHeight="1">
      <c r="I918" s="601"/>
    </row>
    <row r="919" spans="9:9" ht="14.25" customHeight="1">
      <c r="I919" s="601"/>
    </row>
    <row r="920" spans="9:9" ht="14.25" customHeight="1">
      <c r="I920" s="601"/>
    </row>
    <row r="921" spans="9:9" ht="14.25" customHeight="1">
      <c r="I921" s="601"/>
    </row>
    <row r="922" spans="9:9" ht="14.25" customHeight="1">
      <c r="I922" s="601"/>
    </row>
    <row r="923" spans="9:9" ht="14.25" customHeight="1">
      <c r="I923" s="601"/>
    </row>
    <row r="924" spans="9:9" ht="14.25" customHeight="1">
      <c r="I924" s="601"/>
    </row>
    <row r="925" spans="9:9" ht="14.25" customHeight="1">
      <c r="I925" s="601"/>
    </row>
    <row r="926" spans="9:9" ht="14.25" customHeight="1">
      <c r="I926" s="601"/>
    </row>
    <row r="927" spans="9:9" ht="14.25" customHeight="1">
      <c r="I927" s="601"/>
    </row>
    <row r="928" spans="9:9" ht="14.25" customHeight="1">
      <c r="I928" s="601"/>
    </row>
    <row r="929" spans="9:9" ht="14.25" customHeight="1">
      <c r="I929" s="601"/>
    </row>
    <row r="930" spans="9:9" ht="14.25" customHeight="1">
      <c r="I930" s="601"/>
    </row>
    <row r="931" spans="9:9" ht="14.25" customHeight="1">
      <c r="I931" s="601"/>
    </row>
    <row r="932" spans="9:9" ht="14.25" customHeight="1">
      <c r="I932" s="601"/>
    </row>
    <row r="933" spans="9:9" ht="14.25" customHeight="1">
      <c r="I933" s="601"/>
    </row>
    <row r="934" spans="9:9" ht="14.25" customHeight="1">
      <c r="I934" s="601"/>
    </row>
    <row r="935" spans="9:9" ht="14.25" customHeight="1">
      <c r="I935" s="601"/>
    </row>
    <row r="936" spans="9:9" ht="14.25" customHeight="1">
      <c r="I936" s="601"/>
    </row>
    <row r="937" spans="9:9" ht="14.25" customHeight="1">
      <c r="I937" s="601"/>
    </row>
    <row r="938" spans="9:9" ht="14.25" customHeight="1">
      <c r="I938" s="601"/>
    </row>
    <row r="939" spans="9:9" ht="14.25" customHeight="1">
      <c r="I939" s="601"/>
    </row>
    <row r="940" spans="9:9" ht="14.25" customHeight="1">
      <c r="I940" s="601"/>
    </row>
    <row r="941" spans="9:9" ht="14.25" customHeight="1">
      <c r="I941" s="601"/>
    </row>
    <row r="942" spans="9:9" ht="14.25" customHeight="1">
      <c r="I942" s="601"/>
    </row>
    <row r="943" spans="9:9" ht="14.25" customHeight="1">
      <c r="I943" s="601"/>
    </row>
    <row r="944" spans="9:9" ht="14.25" customHeight="1">
      <c r="I944" s="601"/>
    </row>
    <row r="945" spans="9:9" ht="14.25" customHeight="1">
      <c r="I945" s="601"/>
    </row>
    <row r="946" spans="9:9" ht="14.25" customHeight="1">
      <c r="I946" s="601"/>
    </row>
    <row r="947" spans="9:9" ht="14.25" customHeight="1">
      <c r="I947" s="601"/>
    </row>
    <row r="948" spans="9:9" ht="14.25" customHeight="1">
      <c r="I948" s="601"/>
    </row>
    <row r="949" spans="9:9" ht="14.25" customHeight="1">
      <c r="I949" s="601"/>
    </row>
    <row r="950" spans="9:9" ht="14.25" customHeight="1">
      <c r="I950" s="601"/>
    </row>
    <row r="951" spans="9:9" ht="14.25" customHeight="1">
      <c r="I951" s="601"/>
    </row>
    <row r="952" spans="9:9" ht="14.25" customHeight="1">
      <c r="I952" s="601"/>
    </row>
    <row r="953" spans="9:9" ht="14.25" customHeight="1">
      <c r="I953" s="601"/>
    </row>
    <row r="954" spans="9:9" ht="14.25" customHeight="1">
      <c r="I954" s="601"/>
    </row>
    <row r="955" spans="9:9" ht="14.25" customHeight="1">
      <c r="I955" s="601"/>
    </row>
    <row r="956" spans="9:9" ht="14.25" customHeight="1">
      <c r="I956" s="601"/>
    </row>
    <row r="957" spans="9:9" ht="14.25" customHeight="1">
      <c r="I957" s="601"/>
    </row>
    <row r="958" spans="9:9" ht="14.25" customHeight="1">
      <c r="I958" s="601"/>
    </row>
    <row r="959" spans="9:9" ht="14.25" customHeight="1">
      <c r="I959" s="601"/>
    </row>
    <row r="960" spans="9:9" ht="14.25" customHeight="1">
      <c r="I960" s="601"/>
    </row>
    <row r="961" spans="9:9" ht="14.25" customHeight="1">
      <c r="I961" s="601"/>
    </row>
    <row r="962" spans="9:9" ht="14.25" customHeight="1">
      <c r="I962" s="601"/>
    </row>
    <row r="963" spans="9:9" ht="14.25" customHeight="1">
      <c r="I963" s="601"/>
    </row>
    <row r="964" spans="9:9" ht="14.25" customHeight="1">
      <c r="I964" s="601"/>
    </row>
    <row r="965" spans="9:9" ht="14.25" customHeight="1">
      <c r="I965" s="601"/>
    </row>
    <row r="966" spans="9:9" ht="14.25" customHeight="1">
      <c r="I966" s="601"/>
    </row>
    <row r="967" spans="9:9" ht="14.25" customHeight="1">
      <c r="I967" s="601"/>
    </row>
    <row r="968" spans="9:9" ht="14.25" customHeight="1">
      <c r="I968" s="601"/>
    </row>
    <row r="969" spans="9:9" ht="14.25" customHeight="1">
      <c r="I969" s="601"/>
    </row>
    <row r="970" spans="9:9" ht="14.25" customHeight="1">
      <c r="I970" s="601"/>
    </row>
    <row r="971" spans="9:9" ht="14.25" customHeight="1">
      <c r="I971" s="601"/>
    </row>
    <row r="972" spans="9:9" ht="14.25" customHeight="1">
      <c r="I972" s="601"/>
    </row>
    <row r="973" spans="9:9" ht="14.25" customHeight="1">
      <c r="I973" s="601"/>
    </row>
    <row r="974" spans="9:9" ht="14.25" customHeight="1">
      <c r="I974" s="601"/>
    </row>
    <row r="975" spans="9:9" ht="14.25" customHeight="1">
      <c r="I975" s="601"/>
    </row>
    <row r="976" spans="9:9" ht="14.25" customHeight="1">
      <c r="I976" s="601"/>
    </row>
    <row r="977" spans="9:9" ht="14.25" customHeight="1">
      <c r="I977" s="601"/>
    </row>
    <row r="978" spans="9:9" ht="14.25" customHeight="1">
      <c r="I978" s="601"/>
    </row>
    <row r="979" spans="9:9" ht="14.25" customHeight="1">
      <c r="I979" s="601"/>
    </row>
    <row r="980" spans="9:9" ht="14.25" customHeight="1">
      <c r="I980" s="601"/>
    </row>
    <row r="981" spans="9:9" ht="14.25" customHeight="1">
      <c r="I981" s="601"/>
    </row>
    <row r="982" spans="9:9" ht="14.25" customHeight="1">
      <c r="I982" s="601"/>
    </row>
    <row r="983" spans="9:9" ht="14.25" customHeight="1">
      <c r="I983" s="601"/>
    </row>
    <row r="984" spans="9:9" ht="14.25" customHeight="1">
      <c r="I984" s="601"/>
    </row>
    <row r="985" spans="9:9" ht="14.25" customHeight="1">
      <c r="I985" s="601"/>
    </row>
    <row r="986" spans="9:9" ht="14.25" customHeight="1">
      <c r="I986" s="601"/>
    </row>
    <row r="987" spans="9:9" ht="14.25" customHeight="1">
      <c r="I987" s="601"/>
    </row>
    <row r="988" spans="9:9" ht="14.25" customHeight="1">
      <c r="I988" s="601"/>
    </row>
    <row r="989" spans="9:9" ht="14.25" customHeight="1">
      <c r="I989" s="601"/>
    </row>
    <row r="990" spans="9:9" ht="14.25" customHeight="1">
      <c r="I990" s="601"/>
    </row>
    <row r="991" spans="9:9" ht="14.25" customHeight="1">
      <c r="I991" s="601"/>
    </row>
    <row r="992" spans="9:9" ht="14.25" customHeight="1">
      <c r="I992" s="601"/>
    </row>
    <row r="993" spans="9:9" ht="14.25" customHeight="1">
      <c r="I993" s="601"/>
    </row>
    <row r="994" spans="9:9" ht="14.25" customHeight="1">
      <c r="I994" s="601"/>
    </row>
    <row r="995" spans="9:9" ht="14.25" customHeight="1">
      <c r="I995" s="601"/>
    </row>
    <row r="996" spans="9:9" ht="14.25" customHeight="1">
      <c r="I996" s="601"/>
    </row>
    <row r="997" spans="9:9" ht="14.25" customHeight="1">
      <c r="I997" s="601"/>
    </row>
    <row r="998" spans="9:9" ht="14.25" customHeight="1">
      <c r="I998" s="601"/>
    </row>
    <row r="999" spans="9:9" ht="14.25" customHeight="1">
      <c r="I999" s="601"/>
    </row>
    <row r="1000" spans="9:9" ht="14.25" customHeight="1">
      <c r="I1000" s="601"/>
    </row>
  </sheetData>
  <sheetProtection algorithmName="SHA-512" hashValue="Iu1mhtseo0R8C4IzbU5JXnmgouxI+xoyWpx/H3P/ih87PF/0BoO8YdKtippz8aLTXWN9EVa4T16rjzB2lO5VQw==" saltValue="lr+Pyg6nwGDOYlxjyWmljA==" spinCount="100000" sheet="1" objects="1" scenarios="1" formatCells="0" formatColumns="0" formatRows="0"/>
  <mergeCells count="1">
    <mergeCell ref="I1:I1000"/>
  </mergeCells>
  <dataValidations count="4">
    <dataValidation type="list" allowBlank="1" showErrorMessage="1" sqref="Q5" xr:uid="{00000000-0002-0000-0600-000000000000}">
      <formula1>"Reviewed,Not Submitted for Review"</formula1>
    </dataValidation>
    <dataValidation type="list" allowBlank="1" showErrorMessage="1" sqref="P8:P13" xr:uid="{00000000-0002-0000-0600-000001000000}">
      <formula1>"Met,Not met"</formula1>
    </dataValidation>
    <dataValidation type="list" allowBlank="1" showErrorMessage="1" sqref="G8:G13" xr:uid="{B2B33480-A93A-495E-B7A6-7C58FAE5C337}">
      <formula1>"Cumple,No Cumple"</formula1>
    </dataValidation>
    <dataValidation type="list" allowBlank="1" showErrorMessage="1" sqref="H5" xr:uid="{097B1346-E9B5-4679-BE8B-89B4B3948CB0}">
      <formula1>"Revisado, No se ha entregado para revisión"</formula1>
    </dataValidation>
  </dataValidations>
  <pageMargins left="0.7" right="0.7" top="0.75" bottom="0.75" header="0" footer="0"/>
  <pageSetup fitToHeight="0" orientation="portrait"/>
  <headerFooter>
    <oddFooter>&amp;LEnero de 2022&amp;CPautas de evaluación para el programa de intervención: Fase 2&amp;RSección 4: Lectura de textos y fluidez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Q1000"/>
  <sheetViews>
    <sheetView showGridLines="0" workbookViewId="0">
      <selection activeCell="H5" sqref="H5"/>
    </sheetView>
  </sheetViews>
  <sheetFormatPr defaultColWidth="14.453125" defaultRowHeight="15" customHeight="1"/>
  <cols>
    <col min="1" max="1" width="5.54296875" customWidth="1"/>
    <col min="2" max="2" width="40.54296875" customWidth="1"/>
    <col min="3" max="6" width="4.54296875" customWidth="1"/>
    <col min="7" max="7" width="17.26953125" customWidth="1"/>
    <col min="8" max="8" width="45.54296875" customWidth="1"/>
    <col min="9" max="9" width="8.7265625" customWidth="1"/>
    <col min="10" max="10" width="5.54296875" customWidth="1"/>
    <col min="11" max="11" width="40.54296875" customWidth="1"/>
    <col min="12" max="15" width="4.54296875" customWidth="1"/>
    <col min="16" max="16" width="10.54296875" customWidth="1"/>
    <col min="17" max="17" width="45.54296875" customWidth="1"/>
  </cols>
  <sheetData>
    <row r="1" spans="1:17" ht="14.25" customHeight="1">
      <c r="A1" s="216" t="s">
        <v>160</v>
      </c>
      <c r="B1" s="199"/>
      <c r="C1" s="199"/>
      <c r="D1" s="199"/>
      <c r="E1" s="199"/>
      <c r="F1" s="199"/>
      <c r="G1" s="199"/>
      <c r="H1" s="199"/>
      <c r="I1" s="215"/>
      <c r="J1" s="405" t="s">
        <v>40</v>
      </c>
      <c r="K1" s="337"/>
      <c r="L1" s="337"/>
      <c r="M1" s="337"/>
      <c r="N1" s="337"/>
      <c r="O1" s="337"/>
      <c r="P1" s="337"/>
      <c r="Q1" s="337"/>
    </row>
    <row r="2" spans="1:17" ht="14.25" customHeight="1">
      <c r="A2" s="195"/>
      <c r="B2" s="121"/>
      <c r="C2" s="121"/>
      <c r="D2" s="121"/>
      <c r="E2" s="121"/>
      <c r="F2" s="121"/>
      <c r="G2" s="121"/>
      <c r="H2" s="199"/>
      <c r="J2" s="406"/>
      <c r="K2" s="269"/>
      <c r="L2" s="269"/>
      <c r="M2" s="269"/>
      <c r="N2" s="269"/>
      <c r="O2" s="269"/>
      <c r="P2" s="269"/>
      <c r="Q2" s="337"/>
    </row>
    <row r="3" spans="1:17" ht="14.25" customHeight="1">
      <c r="A3" s="197" t="s">
        <v>161</v>
      </c>
      <c r="B3" s="121"/>
      <c r="C3" s="121"/>
      <c r="D3" s="121"/>
      <c r="E3" s="121"/>
      <c r="F3" s="121"/>
      <c r="G3" s="121"/>
      <c r="H3" s="199"/>
      <c r="J3" s="407" t="s">
        <v>162</v>
      </c>
      <c r="K3" s="269"/>
      <c r="L3" s="269"/>
      <c r="M3" s="269"/>
      <c r="N3" s="269"/>
      <c r="O3" s="269"/>
      <c r="P3" s="269"/>
      <c r="Q3" s="337"/>
    </row>
    <row r="4" spans="1:17" ht="15" customHeight="1">
      <c r="A4" s="159"/>
      <c r="B4" s="160"/>
      <c r="C4" s="160"/>
      <c r="D4" s="160"/>
      <c r="E4" s="160"/>
      <c r="F4" s="160"/>
      <c r="G4" s="160"/>
      <c r="H4" s="160"/>
      <c r="J4" s="408"/>
      <c r="K4" s="339"/>
      <c r="L4" s="339"/>
      <c r="M4" s="339"/>
      <c r="N4" s="339"/>
      <c r="O4" s="339"/>
      <c r="P4" s="339"/>
      <c r="Q4" s="339"/>
    </row>
    <row r="5" spans="1:17" ht="15" customHeight="1">
      <c r="A5" s="21"/>
      <c r="B5" s="22"/>
      <c r="C5" s="22"/>
      <c r="D5" s="22"/>
      <c r="E5" s="22"/>
      <c r="F5" s="22"/>
      <c r="G5" s="23" t="s">
        <v>163</v>
      </c>
      <c r="H5" s="363"/>
      <c r="J5" s="340"/>
      <c r="K5" s="341"/>
      <c r="L5" s="341"/>
      <c r="M5" s="341"/>
      <c r="N5" s="341"/>
      <c r="O5" s="341"/>
      <c r="P5" s="342" t="s">
        <v>164</v>
      </c>
      <c r="Q5" s="343"/>
    </row>
    <row r="6" spans="1:17" ht="19.5" customHeight="1">
      <c r="A6" s="129" t="s">
        <v>307</v>
      </c>
      <c r="B6" s="37"/>
      <c r="C6" s="37"/>
      <c r="D6" s="37"/>
      <c r="E6" s="37"/>
      <c r="F6" s="37"/>
      <c r="G6" s="37"/>
      <c r="H6" s="38"/>
      <c r="J6" s="396" t="s">
        <v>308</v>
      </c>
      <c r="K6" s="369"/>
      <c r="L6" s="369"/>
      <c r="M6" s="369"/>
      <c r="N6" s="369"/>
      <c r="O6" s="369"/>
      <c r="P6" s="369"/>
      <c r="Q6" s="397"/>
    </row>
    <row r="7" spans="1:17" ht="15" customHeight="1">
      <c r="A7" s="130" t="s">
        <v>309</v>
      </c>
      <c r="B7" s="126"/>
      <c r="C7" s="28" t="s">
        <v>169</v>
      </c>
      <c r="D7" s="28">
        <v>1</v>
      </c>
      <c r="E7" s="28">
        <v>2</v>
      </c>
      <c r="F7" s="28">
        <v>3</v>
      </c>
      <c r="G7" s="28" t="s">
        <v>170</v>
      </c>
      <c r="H7" s="39" t="s">
        <v>171</v>
      </c>
      <c r="J7" s="398" t="s">
        <v>172</v>
      </c>
      <c r="K7" s="348"/>
      <c r="L7" s="349" t="s">
        <v>174</v>
      </c>
      <c r="M7" s="349">
        <v>1</v>
      </c>
      <c r="N7" s="349">
        <v>2</v>
      </c>
      <c r="O7" s="349">
        <v>3</v>
      </c>
      <c r="P7" s="349" t="s">
        <v>46</v>
      </c>
      <c r="Q7" s="399" t="s">
        <v>47</v>
      </c>
    </row>
    <row r="8" spans="1:17" ht="15" customHeight="1">
      <c r="A8" s="592" t="s">
        <v>310</v>
      </c>
      <c r="B8" s="136"/>
      <c r="C8" s="136"/>
      <c r="D8" s="136"/>
      <c r="E8" s="136"/>
      <c r="F8" s="136"/>
      <c r="G8" s="137"/>
      <c r="H8" s="53"/>
      <c r="J8" s="409" t="s">
        <v>311</v>
      </c>
      <c r="K8" s="410"/>
      <c r="L8" s="410"/>
      <c r="M8" s="410"/>
      <c r="N8" s="410"/>
      <c r="O8" s="410"/>
      <c r="P8" s="411"/>
      <c r="Q8" s="412"/>
    </row>
    <row r="9" spans="1:17" ht="77.5">
      <c r="A9" s="16">
        <v>1</v>
      </c>
      <c r="B9" s="31" t="s">
        <v>312</v>
      </c>
      <c r="C9" s="16" t="s">
        <v>177</v>
      </c>
      <c r="D9" s="32"/>
      <c r="E9" s="32"/>
      <c r="F9" s="32"/>
      <c r="G9" s="361"/>
      <c r="H9" s="404"/>
      <c r="J9" s="217">
        <v>1</v>
      </c>
      <c r="K9" s="354" t="s">
        <v>313</v>
      </c>
      <c r="L9" s="217" t="s">
        <v>180</v>
      </c>
      <c r="M9" s="355"/>
      <c r="N9" s="355"/>
      <c r="O9" s="355"/>
      <c r="P9" s="217"/>
      <c r="Q9" s="400"/>
    </row>
    <row r="10" spans="1:17" ht="46.5">
      <c r="A10" s="16">
        <v>2</v>
      </c>
      <c r="B10" s="54" t="s">
        <v>314</v>
      </c>
      <c r="C10" s="16" t="s">
        <v>177</v>
      </c>
      <c r="D10" s="32"/>
      <c r="E10" s="32"/>
      <c r="F10" s="32"/>
      <c r="G10" s="361"/>
      <c r="H10" s="404"/>
      <c r="J10" s="217">
        <v>2</v>
      </c>
      <c r="K10" s="354" t="s">
        <v>315</v>
      </c>
      <c r="L10" s="217" t="s">
        <v>180</v>
      </c>
      <c r="M10" s="355"/>
      <c r="N10" s="355"/>
      <c r="O10" s="355"/>
      <c r="P10" s="217"/>
      <c r="Q10" s="400"/>
    </row>
    <row r="11" spans="1:17" ht="46.5">
      <c r="A11" s="16">
        <v>3</v>
      </c>
      <c r="B11" s="42" t="s">
        <v>316</v>
      </c>
      <c r="C11" s="16" t="s">
        <v>177</v>
      </c>
      <c r="D11" s="32"/>
      <c r="E11" s="32"/>
      <c r="F11" s="32"/>
      <c r="G11" s="361"/>
      <c r="H11" s="404"/>
      <c r="J11" s="217">
        <v>3</v>
      </c>
      <c r="K11" s="354" t="s">
        <v>317</v>
      </c>
      <c r="L11" s="217" t="s">
        <v>180</v>
      </c>
      <c r="M11" s="355"/>
      <c r="N11" s="355"/>
      <c r="O11" s="355"/>
      <c r="P11" s="217"/>
      <c r="Q11" s="400"/>
    </row>
    <row r="12" spans="1:17" ht="232.5">
      <c r="A12" s="16">
        <v>4</v>
      </c>
      <c r="B12" s="42" t="s">
        <v>318</v>
      </c>
      <c r="C12" s="16" t="s">
        <v>177</v>
      </c>
      <c r="D12" s="32"/>
      <c r="E12" s="32"/>
      <c r="F12" s="32"/>
      <c r="G12" s="361"/>
      <c r="H12" s="404"/>
      <c r="J12" s="217">
        <v>4</v>
      </c>
      <c r="K12" s="354" t="s">
        <v>319</v>
      </c>
      <c r="L12" s="217" t="s">
        <v>180</v>
      </c>
      <c r="M12" s="355"/>
      <c r="N12" s="355"/>
      <c r="O12" s="355"/>
      <c r="P12" s="217"/>
      <c r="Q12" s="400"/>
    </row>
    <row r="13" spans="1:17" ht="77.5">
      <c r="A13" s="16">
        <v>5</v>
      </c>
      <c r="B13" s="33" t="s">
        <v>320</v>
      </c>
      <c r="C13" s="16" t="s">
        <v>177</v>
      </c>
      <c r="D13" s="32"/>
      <c r="E13" s="32"/>
      <c r="F13" s="32"/>
      <c r="G13" s="361"/>
      <c r="H13" s="404"/>
      <c r="J13" s="217">
        <v>5</v>
      </c>
      <c r="K13" s="354" t="s">
        <v>321</v>
      </c>
      <c r="L13" s="217" t="s">
        <v>180</v>
      </c>
      <c r="M13" s="355"/>
      <c r="N13" s="355"/>
      <c r="O13" s="355"/>
      <c r="P13" s="217"/>
      <c r="Q13" s="400"/>
    </row>
    <row r="14" spans="1:17" ht="46.5">
      <c r="A14" s="16">
        <v>6</v>
      </c>
      <c r="B14" s="34" t="s">
        <v>322</v>
      </c>
      <c r="C14" s="16" t="s">
        <v>177</v>
      </c>
      <c r="D14" s="32"/>
      <c r="E14" s="32"/>
      <c r="F14" s="32"/>
      <c r="G14" s="361"/>
      <c r="H14" s="404"/>
      <c r="J14" s="217">
        <v>6</v>
      </c>
      <c r="K14" s="354" t="s">
        <v>323</v>
      </c>
      <c r="L14" s="217" t="s">
        <v>180</v>
      </c>
      <c r="M14" s="355"/>
      <c r="N14" s="355"/>
      <c r="O14" s="355"/>
      <c r="P14" s="217"/>
      <c r="Q14" s="400"/>
    </row>
    <row r="15" spans="1:17" ht="93">
      <c r="A15" s="16">
        <v>7</v>
      </c>
      <c r="B15" s="31" t="s">
        <v>324</v>
      </c>
      <c r="C15" s="16" t="s">
        <v>177</v>
      </c>
      <c r="D15" s="16" t="s">
        <v>177</v>
      </c>
      <c r="E15" s="16" t="s">
        <v>177</v>
      </c>
      <c r="F15" s="16" t="s">
        <v>177</v>
      </c>
      <c r="G15" s="361"/>
      <c r="H15" s="404"/>
      <c r="J15" s="217">
        <v>7</v>
      </c>
      <c r="K15" s="354" t="s">
        <v>325</v>
      </c>
      <c r="L15" s="217" t="s">
        <v>180</v>
      </c>
      <c r="M15" s="217" t="s">
        <v>180</v>
      </c>
      <c r="N15" s="217" t="s">
        <v>180</v>
      </c>
      <c r="O15" s="217" t="s">
        <v>180</v>
      </c>
      <c r="P15" s="217"/>
      <c r="Q15" s="400"/>
    </row>
    <row r="16" spans="1:17" ht="108.5">
      <c r="A16" s="16">
        <v>8</v>
      </c>
      <c r="B16" s="35" t="s">
        <v>326</v>
      </c>
      <c r="C16" s="16" t="s">
        <v>177</v>
      </c>
      <c r="D16" s="16" t="s">
        <v>177</v>
      </c>
      <c r="E16" s="32"/>
      <c r="F16" s="32"/>
      <c r="G16" s="361"/>
      <c r="H16" s="404"/>
      <c r="J16" s="217">
        <v>8</v>
      </c>
      <c r="K16" s="356" t="s">
        <v>327</v>
      </c>
      <c r="L16" s="217" t="s">
        <v>180</v>
      </c>
      <c r="M16" s="217" t="s">
        <v>180</v>
      </c>
      <c r="N16" s="355"/>
      <c r="O16" s="355"/>
      <c r="P16" s="217"/>
      <c r="Q16" s="400"/>
    </row>
    <row r="17" spans="1:17" ht="124">
      <c r="A17" s="16">
        <v>9</v>
      </c>
      <c r="B17" s="17" t="s">
        <v>328</v>
      </c>
      <c r="C17" s="16" t="s">
        <v>177</v>
      </c>
      <c r="D17" s="32"/>
      <c r="E17" s="32"/>
      <c r="F17" s="32"/>
      <c r="G17" s="361"/>
      <c r="H17" s="404"/>
      <c r="J17" s="217">
        <v>9</v>
      </c>
      <c r="K17" s="357" t="s">
        <v>329</v>
      </c>
      <c r="L17" s="217" t="s">
        <v>180</v>
      </c>
      <c r="M17" s="355"/>
      <c r="N17" s="355"/>
      <c r="O17" s="355"/>
      <c r="P17" s="217"/>
      <c r="Q17" s="400"/>
    </row>
    <row r="18" spans="1:17" ht="15.5">
      <c r="A18" s="592" t="s">
        <v>330</v>
      </c>
      <c r="B18" s="136"/>
      <c r="C18" s="136"/>
      <c r="D18" s="136"/>
      <c r="E18" s="136"/>
      <c r="F18" s="136"/>
      <c r="G18" s="217"/>
      <c r="H18" s="218"/>
      <c r="J18" s="409" t="s">
        <v>331</v>
      </c>
      <c r="K18" s="410"/>
      <c r="L18" s="410"/>
      <c r="M18" s="410"/>
      <c r="N18" s="410"/>
      <c r="O18" s="410"/>
      <c r="P18" s="410"/>
      <c r="Q18" s="413"/>
    </row>
    <row r="19" spans="1:17" ht="77.5">
      <c r="A19" s="16">
        <v>10</v>
      </c>
      <c r="B19" s="132" t="s">
        <v>332</v>
      </c>
      <c r="C19" s="32"/>
      <c r="D19" s="16" t="s">
        <v>177</v>
      </c>
      <c r="E19" s="16" t="s">
        <v>177</v>
      </c>
      <c r="F19" s="16" t="s">
        <v>177</v>
      </c>
      <c r="G19" s="361"/>
      <c r="H19" s="404"/>
      <c r="J19" s="217">
        <v>10</v>
      </c>
      <c r="K19" s="414" t="s">
        <v>333</v>
      </c>
      <c r="L19" s="355"/>
      <c r="M19" s="217" t="s">
        <v>180</v>
      </c>
      <c r="N19" s="217" t="s">
        <v>180</v>
      </c>
      <c r="O19" s="217" t="s">
        <v>180</v>
      </c>
      <c r="P19" s="217"/>
      <c r="Q19" s="400"/>
    </row>
    <row r="20" spans="1:17" ht="202.5" customHeight="1">
      <c r="A20" s="138">
        <v>11</v>
      </c>
      <c r="B20" s="41" t="s">
        <v>334</v>
      </c>
      <c r="C20" s="55"/>
      <c r="D20" s="16" t="s">
        <v>177</v>
      </c>
      <c r="E20" s="32"/>
      <c r="F20" s="32"/>
      <c r="G20" s="361"/>
      <c r="H20" s="404"/>
      <c r="J20" s="415">
        <v>11</v>
      </c>
      <c r="K20" s="354" t="s">
        <v>335</v>
      </c>
      <c r="L20" s="416"/>
      <c r="M20" s="217" t="s">
        <v>180</v>
      </c>
      <c r="N20" s="355"/>
      <c r="O20" s="355"/>
      <c r="P20" s="217"/>
      <c r="Q20" s="400"/>
    </row>
    <row r="21" spans="1:17" ht="124">
      <c r="A21" s="138">
        <v>12</v>
      </c>
      <c r="B21" s="56" t="s">
        <v>336</v>
      </c>
      <c r="C21" s="55"/>
      <c r="D21" s="32"/>
      <c r="E21" s="16" t="s">
        <v>177</v>
      </c>
      <c r="F21" s="16" t="s">
        <v>177</v>
      </c>
      <c r="G21" s="361"/>
      <c r="H21" s="404"/>
      <c r="J21" s="415">
        <v>12</v>
      </c>
      <c r="K21" s="417" t="s">
        <v>337</v>
      </c>
      <c r="L21" s="416"/>
      <c r="M21" s="355"/>
      <c r="N21" s="217" t="s">
        <v>180</v>
      </c>
      <c r="O21" s="217" t="s">
        <v>180</v>
      </c>
      <c r="P21" s="379"/>
      <c r="Q21" s="400"/>
    </row>
    <row r="22" spans="1:17" ht="77.5">
      <c r="A22" s="16">
        <v>13</v>
      </c>
      <c r="B22" s="31" t="s">
        <v>338</v>
      </c>
      <c r="C22" s="32"/>
      <c r="D22" s="16" t="s">
        <v>177</v>
      </c>
      <c r="E22" s="16" t="s">
        <v>177</v>
      </c>
      <c r="F22" s="16" t="s">
        <v>177</v>
      </c>
      <c r="G22" s="361"/>
      <c r="H22" s="404"/>
      <c r="J22" s="217">
        <v>13</v>
      </c>
      <c r="K22" s="354" t="s">
        <v>339</v>
      </c>
      <c r="L22" s="355"/>
      <c r="M22" s="217" t="s">
        <v>180</v>
      </c>
      <c r="N22" s="217" t="s">
        <v>180</v>
      </c>
      <c r="O22" s="217" t="s">
        <v>180</v>
      </c>
      <c r="P22" s="217"/>
      <c r="Q22" s="400"/>
    </row>
    <row r="23" spans="1:17" ht="77.5">
      <c r="A23" s="16">
        <v>14</v>
      </c>
      <c r="B23" s="19" t="s">
        <v>340</v>
      </c>
      <c r="C23" s="32"/>
      <c r="D23" s="16" t="s">
        <v>177</v>
      </c>
      <c r="E23" s="16" t="s">
        <v>177</v>
      </c>
      <c r="F23" s="16" t="s">
        <v>177</v>
      </c>
      <c r="G23" s="361"/>
      <c r="H23" s="404"/>
      <c r="J23" s="217">
        <v>14</v>
      </c>
      <c r="K23" s="354" t="s">
        <v>341</v>
      </c>
      <c r="L23" s="355"/>
      <c r="M23" s="217" t="s">
        <v>180</v>
      </c>
      <c r="N23" s="217" t="s">
        <v>180</v>
      </c>
      <c r="O23" s="217" t="s">
        <v>180</v>
      </c>
      <c r="P23" s="217"/>
      <c r="Q23" s="400"/>
    </row>
    <row r="24" spans="1:17" ht="46.5">
      <c r="A24" s="16">
        <v>15</v>
      </c>
      <c r="B24" s="139" t="s">
        <v>342</v>
      </c>
      <c r="C24" s="32"/>
      <c r="D24" s="16" t="s">
        <v>177</v>
      </c>
      <c r="E24" s="16" t="s">
        <v>177</v>
      </c>
      <c r="F24" s="16" t="s">
        <v>177</v>
      </c>
      <c r="G24" s="361"/>
      <c r="H24" s="404"/>
      <c r="J24" s="217">
        <v>15</v>
      </c>
      <c r="K24" s="414" t="s">
        <v>343</v>
      </c>
      <c r="L24" s="355"/>
      <c r="M24" s="217" t="s">
        <v>180</v>
      </c>
      <c r="N24" s="217" t="s">
        <v>180</v>
      </c>
      <c r="O24" s="217" t="s">
        <v>180</v>
      </c>
      <c r="P24" s="217"/>
      <c r="Q24" s="400"/>
    </row>
    <row r="25" spans="1:17" ht="147.75" customHeight="1">
      <c r="A25" s="138">
        <v>16</v>
      </c>
      <c r="B25" s="41" t="s">
        <v>344</v>
      </c>
      <c r="C25" s="55"/>
      <c r="D25" s="16" t="s">
        <v>177</v>
      </c>
      <c r="E25" s="16" t="s">
        <v>177</v>
      </c>
      <c r="F25" s="16" t="s">
        <v>177</v>
      </c>
      <c r="G25" s="361"/>
      <c r="H25" s="404"/>
      <c r="J25" s="415">
        <v>16</v>
      </c>
      <c r="K25" s="377" t="s">
        <v>345</v>
      </c>
      <c r="L25" s="416"/>
      <c r="M25" s="217" t="s">
        <v>180</v>
      </c>
      <c r="N25" s="217" t="s">
        <v>180</v>
      </c>
      <c r="O25" s="217" t="s">
        <v>180</v>
      </c>
      <c r="P25" s="374"/>
      <c r="Q25" s="400"/>
    </row>
    <row r="26" spans="1:17" ht="77.5">
      <c r="A26" s="16">
        <v>17</v>
      </c>
      <c r="B26" s="31" t="s">
        <v>346</v>
      </c>
      <c r="C26" s="32"/>
      <c r="D26" s="32"/>
      <c r="E26" s="16" t="s">
        <v>177</v>
      </c>
      <c r="F26" s="16" t="s">
        <v>177</v>
      </c>
      <c r="G26" s="361"/>
      <c r="H26" s="404"/>
      <c r="J26" s="217">
        <v>17</v>
      </c>
      <c r="K26" s="354" t="s">
        <v>347</v>
      </c>
      <c r="L26" s="355"/>
      <c r="M26" s="355"/>
      <c r="N26" s="217" t="s">
        <v>180</v>
      </c>
      <c r="O26" s="217" t="s">
        <v>180</v>
      </c>
      <c r="P26" s="217"/>
      <c r="Q26" s="400"/>
    </row>
    <row r="27" spans="1:17" ht="170.5">
      <c r="A27" s="16">
        <v>18</v>
      </c>
      <c r="B27" s="31" t="s">
        <v>348</v>
      </c>
      <c r="C27" s="32"/>
      <c r="D27" s="32"/>
      <c r="E27" s="16" t="s">
        <v>177</v>
      </c>
      <c r="F27" s="16" t="s">
        <v>177</v>
      </c>
      <c r="G27" s="361"/>
      <c r="H27" s="404"/>
      <c r="J27" s="217">
        <v>18</v>
      </c>
      <c r="K27" s="354" t="s">
        <v>349</v>
      </c>
      <c r="L27" s="355"/>
      <c r="M27" s="355"/>
      <c r="N27" s="217" t="s">
        <v>180</v>
      </c>
      <c r="O27" s="217" t="s">
        <v>180</v>
      </c>
      <c r="P27" s="217"/>
      <c r="Q27" s="400"/>
    </row>
    <row r="28" spans="1:17" ht="93">
      <c r="A28" s="16">
        <v>19</v>
      </c>
      <c r="B28" s="19" t="s">
        <v>324</v>
      </c>
      <c r="C28" s="32"/>
      <c r="D28" s="16" t="s">
        <v>177</v>
      </c>
      <c r="E28" s="16" t="s">
        <v>177</v>
      </c>
      <c r="F28" s="16" t="s">
        <v>177</v>
      </c>
      <c r="G28" s="361"/>
      <c r="H28" s="404"/>
      <c r="J28" s="217">
        <v>19</v>
      </c>
      <c r="K28" s="354" t="s">
        <v>325</v>
      </c>
      <c r="L28" s="355"/>
      <c r="M28" s="217" t="s">
        <v>180</v>
      </c>
      <c r="N28" s="217" t="s">
        <v>180</v>
      </c>
      <c r="O28" s="217" t="s">
        <v>180</v>
      </c>
      <c r="P28" s="217"/>
      <c r="Q28" s="400"/>
    </row>
    <row r="29" spans="1:17" ht="93">
      <c r="A29" s="16">
        <v>20</v>
      </c>
      <c r="B29" s="31" t="s">
        <v>350</v>
      </c>
      <c r="C29" s="32"/>
      <c r="D29" s="16" t="s">
        <v>177</v>
      </c>
      <c r="E29" s="16" t="s">
        <v>177</v>
      </c>
      <c r="F29" s="16" t="s">
        <v>177</v>
      </c>
      <c r="G29" s="361"/>
      <c r="H29" s="404"/>
      <c r="J29" s="217">
        <v>20</v>
      </c>
      <c r="K29" s="354" t="s">
        <v>351</v>
      </c>
      <c r="L29" s="355"/>
      <c r="M29" s="217" t="s">
        <v>180</v>
      </c>
      <c r="N29" s="217" t="s">
        <v>180</v>
      </c>
      <c r="O29" s="217" t="s">
        <v>180</v>
      </c>
      <c r="P29" s="217"/>
      <c r="Q29" s="400"/>
    </row>
    <row r="30" spans="1:17" ht="108.5">
      <c r="A30" s="16">
        <v>21</v>
      </c>
      <c r="B30" s="15" t="s">
        <v>326</v>
      </c>
      <c r="C30" s="32"/>
      <c r="D30" s="32"/>
      <c r="E30" s="16" t="s">
        <v>177</v>
      </c>
      <c r="F30" s="16" t="s">
        <v>177</v>
      </c>
      <c r="G30" s="361"/>
      <c r="H30" s="404"/>
      <c r="J30" s="217">
        <v>21</v>
      </c>
      <c r="K30" s="418" t="s">
        <v>327</v>
      </c>
      <c r="L30" s="355"/>
      <c r="M30" s="355"/>
      <c r="N30" s="217" t="s">
        <v>180</v>
      </c>
      <c r="O30" s="217" t="s">
        <v>180</v>
      </c>
      <c r="P30" s="217"/>
      <c r="Q30" s="400"/>
    </row>
    <row r="31" spans="1:17" ht="93">
      <c r="A31" s="16">
        <v>22</v>
      </c>
      <c r="B31" s="19" t="s">
        <v>352</v>
      </c>
      <c r="C31" s="16" t="s">
        <v>177</v>
      </c>
      <c r="D31" s="16" t="s">
        <v>177</v>
      </c>
      <c r="E31" s="16" t="s">
        <v>177</v>
      </c>
      <c r="F31" s="16" t="s">
        <v>177</v>
      </c>
      <c r="G31" s="361"/>
      <c r="H31" s="404"/>
      <c r="J31" s="217">
        <v>22</v>
      </c>
      <c r="K31" s="354" t="s">
        <v>353</v>
      </c>
      <c r="L31" s="217" t="s">
        <v>180</v>
      </c>
      <c r="M31" s="217" t="s">
        <v>180</v>
      </c>
      <c r="N31" s="217" t="s">
        <v>180</v>
      </c>
      <c r="O31" s="217" t="s">
        <v>180</v>
      </c>
      <c r="P31" s="217"/>
      <c r="Q31" s="400"/>
    </row>
    <row r="32" spans="1:17" ht="14.25" customHeight="1">
      <c r="A32" s="47"/>
      <c r="B32" s="133"/>
      <c r="C32" s="133"/>
      <c r="D32" s="133"/>
      <c r="E32" s="133"/>
      <c r="F32" s="133"/>
      <c r="G32" s="133"/>
      <c r="H32" s="48"/>
      <c r="J32" s="401"/>
      <c r="K32" s="402"/>
      <c r="L32" s="402"/>
      <c r="M32" s="402"/>
      <c r="N32" s="402"/>
      <c r="O32" s="402"/>
      <c r="P32" s="402"/>
      <c r="Q32" s="403"/>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LDdG90EvidGv+ACFTKtMzDCYm7/ysP0I2h84X8w+NWLdSh63FGA7kE8phIOOCU4kxopIAQH7eJ8sdqX/moYaeg==" saltValue="kaNzNXQgdergVyh47Y6YZQ==" spinCount="100000" sheet="1" objects="1" scenarios="1" formatCells="0" formatColumns="0" formatRows="0"/>
  <dataValidations count="4">
    <dataValidation type="list" allowBlank="1" showErrorMessage="1" sqref="Q5" xr:uid="{00000000-0002-0000-0700-000000000000}">
      <formula1>"Reviewed,Not Submitted for Review"</formula1>
    </dataValidation>
    <dataValidation type="list" allowBlank="1" showErrorMessage="1" sqref="P19:P31 P9:P17" xr:uid="{00000000-0002-0000-0700-000001000000}">
      <formula1>"Met,Not met"</formula1>
    </dataValidation>
    <dataValidation type="list" allowBlank="1" showErrorMessage="1" sqref="G9:G17 G19:G31" xr:uid="{A41404E9-973C-4511-B70A-C964DE0833EC}">
      <formula1>"Cumple,No Cumple"</formula1>
    </dataValidation>
    <dataValidation type="list" allowBlank="1" showErrorMessage="1" sqref="H5" xr:uid="{496BFA6E-C13D-4F81-8E84-6C5856ADA4BC}">
      <formula1>"Revisado, No se ha entregado para revisión"</formula1>
    </dataValidation>
  </dataValidations>
  <pageMargins left="0.7" right="0.7" top="0.75" bottom="0.75" header="0" footer="0"/>
  <pageSetup fitToHeight="0" orientation="portrait" r:id="rId1"/>
  <headerFooter>
    <oddFooter>&amp;LEnero de 2022&amp;CPautas de evaluación para el programa de intervención: Fase 2&amp;RSección 4: Comprensión auditiva y lectora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pageSetUpPr fitToPage="1"/>
  </sheetPr>
  <dimension ref="A1:K1000"/>
  <sheetViews>
    <sheetView showGridLines="0" workbookViewId="0">
      <selection activeCell="C9" sqref="C9:C13"/>
    </sheetView>
  </sheetViews>
  <sheetFormatPr defaultColWidth="14.453125" defaultRowHeight="15" customHeight="1"/>
  <cols>
    <col min="1" max="1" width="4.54296875" customWidth="1"/>
    <col min="2" max="2" width="55.54296875" customWidth="1"/>
    <col min="3" max="3" width="14.54296875" customWidth="1"/>
    <col min="4" max="4" width="40.54296875" customWidth="1"/>
    <col min="5" max="5" width="16.816406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0" width="8.7265625" customWidth="1"/>
  </cols>
  <sheetData>
    <row r="1" spans="1:11" ht="14.25" customHeight="1">
      <c r="A1" s="194" t="s">
        <v>160</v>
      </c>
      <c r="B1" s="199"/>
      <c r="C1" s="199"/>
      <c r="D1" s="199"/>
      <c r="E1" s="199"/>
      <c r="F1" s="215"/>
      <c r="G1" s="198" t="s">
        <v>40</v>
      </c>
      <c r="H1" s="199"/>
      <c r="I1" s="199"/>
      <c r="J1" s="199"/>
      <c r="K1" s="158"/>
    </row>
    <row r="2" spans="1:11" ht="14.25" customHeight="1">
      <c r="A2" s="195"/>
      <c r="B2" s="121"/>
      <c r="C2" s="121"/>
      <c r="D2" s="121"/>
      <c r="E2" s="199"/>
      <c r="G2" s="199"/>
      <c r="H2" s="121"/>
      <c r="I2" s="121"/>
      <c r="J2" s="121"/>
      <c r="K2" s="196"/>
    </row>
    <row r="3" spans="1:11" ht="14.25" customHeight="1">
      <c r="A3" s="197" t="s">
        <v>161</v>
      </c>
      <c r="B3" s="121"/>
      <c r="C3" s="121"/>
      <c r="D3" s="121"/>
      <c r="E3" s="199"/>
      <c r="G3" s="200" t="s">
        <v>162</v>
      </c>
      <c r="H3" s="121"/>
      <c r="I3" s="121"/>
      <c r="J3" s="121"/>
      <c r="K3" s="196"/>
    </row>
    <row r="4" spans="1:11" ht="14.25" customHeight="1">
      <c r="A4" s="195"/>
      <c r="B4" s="121"/>
      <c r="C4" s="121"/>
      <c r="D4" s="121"/>
      <c r="E4" s="199"/>
      <c r="G4" s="199"/>
      <c r="H4" s="121"/>
      <c r="I4" s="121"/>
      <c r="J4" s="121"/>
      <c r="K4" s="196"/>
    </row>
    <row r="5" spans="1:11" ht="14.25" customHeight="1">
      <c r="A5" s="219" t="s">
        <v>354</v>
      </c>
      <c r="B5" s="121"/>
      <c r="C5" s="121"/>
      <c r="D5" s="121"/>
      <c r="E5" s="199"/>
      <c r="G5" s="422" t="s">
        <v>355</v>
      </c>
      <c r="H5" s="269"/>
      <c r="I5" s="269"/>
      <c r="J5" s="269"/>
      <c r="K5" s="423"/>
    </row>
    <row r="6" spans="1:11" ht="14.25" customHeight="1">
      <c r="A6" s="159"/>
      <c r="B6" s="160"/>
      <c r="C6" s="160"/>
      <c r="D6" s="160"/>
      <c r="E6" s="160"/>
      <c r="G6" s="339"/>
      <c r="H6" s="339"/>
      <c r="I6" s="339"/>
      <c r="J6" s="339"/>
      <c r="K6" s="424"/>
    </row>
    <row r="7" spans="1:11" ht="30" customHeight="1">
      <c r="A7" s="140" t="s">
        <v>356</v>
      </c>
      <c r="B7" s="141"/>
      <c r="C7" s="141"/>
      <c r="D7" s="141"/>
      <c r="E7" s="57"/>
      <c r="G7" s="425" t="s">
        <v>357</v>
      </c>
      <c r="H7" s="426"/>
      <c r="I7" s="426"/>
      <c r="J7" s="426"/>
      <c r="K7" s="427"/>
    </row>
    <row r="8" spans="1:11" ht="30" customHeight="1">
      <c r="A8" s="58"/>
      <c r="B8" s="58" t="s">
        <v>358</v>
      </c>
      <c r="C8" s="59" t="s">
        <v>170</v>
      </c>
      <c r="D8" s="59" t="s">
        <v>171</v>
      </c>
      <c r="E8" s="59" t="s">
        <v>359</v>
      </c>
      <c r="G8" s="428"/>
      <c r="H8" s="428" t="s">
        <v>172</v>
      </c>
      <c r="I8" s="429" t="s">
        <v>46</v>
      </c>
      <c r="J8" s="429" t="s">
        <v>47</v>
      </c>
      <c r="K8" s="429" t="s">
        <v>48</v>
      </c>
    </row>
    <row r="9" spans="1:11" ht="31">
      <c r="A9" s="16">
        <v>1</v>
      </c>
      <c r="B9" s="35" t="s">
        <v>360</v>
      </c>
      <c r="C9" s="361"/>
      <c r="D9" s="404"/>
      <c r="E9" s="16">
        <f>IF(C9="Cumple Totalmente", 1, IF(C9="Cumple Parcialmente",0.5, 0))</f>
        <v>0</v>
      </c>
      <c r="G9" s="217">
        <v>1</v>
      </c>
      <c r="H9" s="356" t="s">
        <v>361</v>
      </c>
      <c r="I9" s="217"/>
      <c r="J9" s="399"/>
      <c r="K9" s="217">
        <f t="shared" ref="K9:K13" si="0">IF(I9="Fully met", 1, IF(I9="Partially met",0.5, 0))</f>
        <v>0</v>
      </c>
    </row>
    <row r="10" spans="1:11" ht="93">
      <c r="A10" s="16">
        <v>2</v>
      </c>
      <c r="B10" s="17" t="s">
        <v>362</v>
      </c>
      <c r="C10" s="361"/>
      <c r="D10" s="404"/>
      <c r="E10" s="16">
        <f t="shared" ref="E10:E13" si="1">IF(C10="Cumple Totalmente", 1, IF(C10="Cumple Parcialmente",0.5, 0))</f>
        <v>0</v>
      </c>
      <c r="G10" s="217">
        <v>2</v>
      </c>
      <c r="H10" s="357" t="s">
        <v>363</v>
      </c>
      <c r="I10" s="217"/>
      <c r="J10" s="354"/>
      <c r="K10" s="217">
        <f t="shared" si="0"/>
        <v>0</v>
      </c>
    </row>
    <row r="11" spans="1:11" ht="31">
      <c r="A11" s="16">
        <v>3</v>
      </c>
      <c r="B11" s="17" t="s">
        <v>364</v>
      </c>
      <c r="C11" s="361"/>
      <c r="D11" s="404"/>
      <c r="E11" s="16">
        <f t="shared" si="1"/>
        <v>0</v>
      </c>
      <c r="G11" s="217">
        <v>3</v>
      </c>
      <c r="H11" s="357" t="s">
        <v>365</v>
      </c>
      <c r="I11" s="217"/>
      <c r="J11" s="354"/>
      <c r="K11" s="217">
        <f t="shared" si="0"/>
        <v>0</v>
      </c>
    </row>
    <row r="12" spans="1:11" ht="46.5">
      <c r="A12" s="16">
        <v>4</v>
      </c>
      <c r="B12" s="17" t="s">
        <v>366</v>
      </c>
      <c r="C12" s="361"/>
      <c r="D12" s="404"/>
      <c r="E12" s="16">
        <f t="shared" si="1"/>
        <v>0</v>
      </c>
      <c r="G12" s="217">
        <v>4</v>
      </c>
      <c r="H12" s="357" t="s">
        <v>367</v>
      </c>
      <c r="I12" s="217"/>
      <c r="J12" s="354"/>
      <c r="K12" s="217">
        <f t="shared" si="0"/>
        <v>0</v>
      </c>
    </row>
    <row r="13" spans="1:11" ht="31">
      <c r="A13" s="16">
        <v>5</v>
      </c>
      <c r="B13" s="17" t="s">
        <v>368</v>
      </c>
      <c r="C13" s="361"/>
      <c r="D13" s="404"/>
      <c r="E13" s="16">
        <f t="shared" si="1"/>
        <v>0</v>
      </c>
      <c r="G13" s="217">
        <v>5</v>
      </c>
      <c r="H13" s="357" t="s">
        <v>369</v>
      </c>
      <c r="I13" s="217"/>
      <c r="J13" s="354"/>
      <c r="K13" s="217">
        <f t="shared" si="0"/>
        <v>0</v>
      </c>
    </row>
    <row r="14" spans="1:11" ht="15" customHeight="1">
      <c r="A14" s="221"/>
      <c r="B14" s="220"/>
      <c r="C14" s="220"/>
      <c r="D14" s="223" t="s">
        <v>370</v>
      </c>
      <c r="E14" s="60">
        <f>SUM(E9:E13)</f>
        <v>0</v>
      </c>
      <c r="G14" s="430"/>
      <c r="H14" s="431"/>
      <c r="I14" s="431"/>
      <c r="J14" s="432" t="s">
        <v>371</v>
      </c>
      <c r="K14" s="433">
        <f>SUM(K9:K13)</f>
        <v>0</v>
      </c>
    </row>
    <row r="15" spans="1:11" ht="14.25" customHeight="1">
      <c r="A15" s="229"/>
      <c r="B15" s="227"/>
      <c r="C15" s="227"/>
      <c r="D15" s="228"/>
      <c r="E15" s="61" t="s">
        <v>372</v>
      </c>
      <c r="G15" s="434"/>
      <c r="H15" s="435"/>
      <c r="I15" s="435"/>
      <c r="J15" s="436"/>
      <c r="K15" s="437" t="s">
        <v>65</v>
      </c>
    </row>
    <row r="16" spans="1:11" ht="14.25" customHeight="1">
      <c r="G16" s="313"/>
      <c r="H16" s="313"/>
      <c r="I16" s="313"/>
      <c r="J16" s="313"/>
      <c r="K16" s="313"/>
    </row>
    <row r="17" spans="1:11" ht="14.25" customHeight="1">
      <c r="G17" s="313"/>
      <c r="H17" s="313"/>
      <c r="I17" s="313"/>
      <c r="J17" s="313"/>
      <c r="K17" s="313"/>
    </row>
    <row r="18" spans="1:11" ht="30" customHeight="1">
      <c r="A18" s="62" t="s">
        <v>373</v>
      </c>
      <c r="B18" s="63"/>
      <c r="C18" s="63"/>
      <c r="D18" s="63"/>
      <c r="E18" s="64"/>
      <c r="G18" s="438" t="s">
        <v>374</v>
      </c>
      <c r="H18" s="439"/>
      <c r="I18" s="439"/>
      <c r="J18" s="439"/>
      <c r="K18" s="440"/>
    </row>
    <row r="19" spans="1:11" ht="30" customHeight="1">
      <c r="A19" s="65"/>
      <c r="B19" s="58" t="s">
        <v>375</v>
      </c>
      <c r="C19" s="59" t="s">
        <v>170</v>
      </c>
      <c r="D19" s="59" t="s">
        <v>171</v>
      </c>
      <c r="E19" s="66" t="s">
        <v>359</v>
      </c>
      <c r="G19" s="441"/>
      <c r="H19" s="428" t="s">
        <v>376</v>
      </c>
      <c r="I19" s="429" t="s">
        <v>46</v>
      </c>
      <c r="J19" s="429" t="s">
        <v>47</v>
      </c>
      <c r="K19" s="442" t="s">
        <v>48</v>
      </c>
    </row>
    <row r="20" spans="1:11" ht="139.5">
      <c r="A20" s="20">
        <v>1</v>
      </c>
      <c r="B20" s="35" t="s">
        <v>377</v>
      </c>
      <c r="C20" s="420"/>
      <c r="D20" s="421"/>
      <c r="E20" s="419">
        <f>IF(C20="Cumple", 1, 0)</f>
        <v>0</v>
      </c>
      <c r="G20" s="443">
        <v>1</v>
      </c>
      <c r="H20" s="356" t="s">
        <v>378</v>
      </c>
      <c r="I20" s="444"/>
      <c r="J20" s="445"/>
      <c r="K20" s="451">
        <f t="shared" ref="K20:K21" si="2">IF(I20="Met", 1, 0)</f>
        <v>0</v>
      </c>
    </row>
    <row r="21" spans="1:11" ht="62">
      <c r="A21" s="20">
        <v>2</v>
      </c>
      <c r="B21" s="17" t="s">
        <v>379</v>
      </c>
      <c r="C21" s="420"/>
      <c r="D21" s="421" t="s">
        <v>380</v>
      </c>
      <c r="E21" s="419">
        <f>IF(C21="Cumple", 1, 0)</f>
        <v>0</v>
      </c>
      <c r="G21" s="443">
        <v>2</v>
      </c>
      <c r="H21" s="357" t="s">
        <v>381</v>
      </c>
      <c r="I21" s="444"/>
      <c r="J21" s="445"/>
      <c r="K21" s="451">
        <f t="shared" si="2"/>
        <v>0</v>
      </c>
    </row>
    <row r="22" spans="1:11" ht="15" customHeight="1">
      <c r="A22" s="224"/>
      <c r="B22" s="220"/>
      <c r="C22" s="220"/>
      <c r="D22" s="222" t="s">
        <v>370</v>
      </c>
      <c r="E22" s="18">
        <f>SUM(E20:E21)</f>
        <v>0</v>
      </c>
      <c r="G22" s="446"/>
      <c r="H22" s="431"/>
      <c r="I22" s="431"/>
      <c r="J22" s="432" t="s">
        <v>371</v>
      </c>
      <c r="K22" s="447">
        <f>SUM(K20:K21)</f>
        <v>0</v>
      </c>
    </row>
    <row r="23" spans="1:11" ht="15" customHeight="1">
      <c r="A23" s="226"/>
      <c r="B23" s="160"/>
      <c r="C23" s="160"/>
      <c r="D23" s="225"/>
      <c r="E23" s="67" t="s">
        <v>382</v>
      </c>
      <c r="G23" s="448"/>
      <c r="H23" s="339"/>
      <c r="I23" s="339"/>
      <c r="J23" s="449"/>
      <c r="K23" s="450" t="s">
        <v>383</v>
      </c>
    </row>
    <row r="24" spans="1:11" ht="14.25" customHeight="1"/>
    <row r="25" spans="1:11" ht="14.25" customHeight="1"/>
    <row r="26" spans="1:11" ht="14.25" customHeight="1"/>
    <row r="27" spans="1:11" ht="14.25" customHeight="1"/>
    <row r="28" spans="1:11" ht="14.25" customHeight="1"/>
    <row r="29" spans="1:11" ht="14.25" customHeight="1"/>
    <row r="30" spans="1:11" ht="14.25" customHeight="1"/>
    <row r="31" spans="1:11" ht="14.25" customHeight="1"/>
    <row r="32" spans="1: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formatCells="0" formatColumns="0" formatRows="0"/>
  <dataValidations count="4">
    <dataValidation type="list" allowBlank="1" showErrorMessage="1" sqref="I9:I13" xr:uid="{00000000-0002-0000-0800-000000000000}">
      <formula1>"Fully met,Partially met,Not met"</formula1>
    </dataValidation>
    <dataValidation type="list" allowBlank="1" showErrorMessage="1" sqref="I20:I21" xr:uid="{00000000-0002-0000-0800-000001000000}">
      <formula1>"Met,Not met"</formula1>
    </dataValidation>
    <dataValidation type="list" allowBlank="1" showErrorMessage="1" sqref="C9:C13" xr:uid="{3512CB5C-EF0E-40D4-B9E2-63128E25190E}">
      <formula1>"Cumple Totalmente,Cumple Parcialmente,No Cumple"</formula1>
    </dataValidation>
    <dataValidation type="list" allowBlank="1" showErrorMessage="1" sqref="C20:C21" xr:uid="{6EA40ACA-FEEE-4009-AAD4-715C45465692}">
      <formula1>"Cumple,No Cumple"</formula1>
    </dataValidation>
  </dataValidations>
  <pageMargins left="0.7" right="0.7" top="0.75" bottom="0.75" header="0" footer="0"/>
  <pageSetup fitToHeight="0" orientation="portrait"/>
  <headerFooter>
    <oddFooter>&amp;LEnero de 2022&amp;CPautas de evaluación para el programa de intervención: Fase 2&amp;RFacilidad de uso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9B4AB-6CF9-467B-A510-20FE8EBF9013}">
  <ds:schemaRefs>
    <ds:schemaRef ds:uri="http://purl.org/dc/elements/1.1/"/>
    <ds:schemaRef ds:uri="http://purl.org/dc/terms/"/>
    <ds:schemaRef ds:uri="a85bd123-9094-463e-80be-240723e5c886"/>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840f690a-639c-403e-8c00-6152b405436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B176FF7-0A47-4E48-B96F-572E5298F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E8785-5C07-4F53-BF81-1F53B8C8DF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Introducción</vt:lpstr>
      <vt:lpstr>Definiciones de las calificacio</vt:lpstr>
      <vt:lpstr>Fase 1</vt:lpstr>
      <vt:lpstr>Fase 2 Fonología...</vt:lpstr>
      <vt:lpstr>Fase 2 Fonética y estudio de pa</vt:lpstr>
      <vt:lpstr>Fase 2 Vocabulario</vt:lpstr>
      <vt:lpstr>Fase 2 Lectura de textos y flui</vt:lpstr>
      <vt:lpstr>Fase 2 Comprensión</vt:lpstr>
      <vt:lpstr>Facilidad de uso, Desarrollo pr</vt:lpstr>
      <vt:lpstr>Resumen del programa de interve</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Yetter, Tammy</cp:lastModifiedBy>
  <cp:revision/>
  <dcterms:created xsi:type="dcterms:W3CDTF">2020-01-30T19:35:46Z</dcterms:created>
  <dcterms:modified xsi:type="dcterms:W3CDTF">2024-01-02T15:04:00Z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