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ecolorado.sharepoint.com/sites/DSU-StudentOctober/Shared Documents/General/Data Requests/Historical Data Requests/Data from Website/2014-2015/"/>
    </mc:Choice>
  </mc:AlternateContent>
  <xr:revisionPtr revIDLastSave="17" documentId="11_E75F1ED5FAC3AADDEA8D5D25F44D02458242D141" xr6:coauthVersionLast="47" xr6:coauthVersionMax="47" xr10:uidLastSave="{CC950127-8E0C-40AE-95FA-F74097498852}"/>
  <bookViews>
    <workbookView xWindow="-108" yWindow="-108" windowWidth="23256" windowHeight="13896" xr2:uid="{00000000-000D-0000-FFFF-FFFF00000000}"/>
  </bookViews>
  <sheets>
    <sheet name="Data" sheetId="1" r:id="rId1"/>
  </sheets>
  <definedNames>
    <definedName name="_xlnm._FilterDatabase" localSheetId="0" hidden="1">Data!$A$4:$M$185</definedName>
    <definedName name="_xlnm.Print_Titles" localSheetId="0">Data!$1:$4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84" i="1" l="1"/>
  <c r="L181" i="1"/>
  <c r="L177" i="1"/>
  <c r="L176" i="1"/>
  <c r="L173" i="1"/>
  <c r="L167" i="1"/>
  <c r="L165" i="1"/>
  <c r="L164" i="1"/>
  <c r="L158" i="1"/>
  <c r="L157" i="1"/>
  <c r="L154" i="1"/>
  <c r="L152" i="1"/>
  <c r="L147" i="1"/>
  <c r="L140" i="1"/>
  <c r="L139" i="1"/>
  <c r="L137" i="1"/>
  <c r="L129" i="1"/>
  <c r="L126" i="1"/>
  <c r="L122" i="1"/>
  <c r="L111" i="1"/>
  <c r="L110" i="1"/>
  <c r="L109" i="1"/>
  <c r="L102" i="1"/>
  <c r="L92" i="1"/>
  <c r="L88" i="1"/>
  <c r="L84" i="1"/>
  <c r="L83" i="1"/>
  <c r="L80" i="1"/>
  <c r="L61" i="1"/>
  <c r="L52" i="1"/>
  <c r="L38" i="1"/>
  <c r="L35" i="1"/>
  <c r="L28" i="1"/>
  <c r="L26" i="1"/>
  <c r="L23" i="1"/>
  <c r="L22" i="1"/>
  <c r="L18" i="1"/>
  <c r="L15" i="1"/>
  <c r="L9" i="1"/>
  <c r="L5" i="1"/>
  <c r="K184" i="1"/>
  <c r="K183" i="1"/>
  <c r="L183" i="1" s="1"/>
  <c r="K182" i="1"/>
  <c r="L182" i="1" s="1"/>
  <c r="K181" i="1"/>
  <c r="K180" i="1"/>
  <c r="L180" i="1" s="1"/>
  <c r="K179" i="1"/>
  <c r="L179" i="1" s="1"/>
  <c r="K178" i="1"/>
  <c r="L178" i="1" s="1"/>
  <c r="K177" i="1"/>
  <c r="K176" i="1"/>
  <c r="K175" i="1"/>
  <c r="L175" i="1" s="1"/>
  <c r="K174" i="1"/>
  <c r="L174" i="1" s="1"/>
  <c r="K173" i="1"/>
  <c r="K172" i="1"/>
  <c r="L172" i="1" s="1"/>
  <c r="K171" i="1"/>
  <c r="L171" i="1" s="1"/>
  <c r="K170" i="1"/>
  <c r="L170" i="1" s="1"/>
  <c r="K169" i="1"/>
  <c r="L169" i="1" s="1"/>
  <c r="K168" i="1"/>
  <c r="L168" i="1" s="1"/>
  <c r="K167" i="1"/>
  <c r="K166" i="1"/>
  <c r="L166" i="1" s="1"/>
  <c r="K165" i="1"/>
  <c r="K164" i="1"/>
  <c r="K163" i="1"/>
  <c r="L163" i="1" s="1"/>
  <c r="K162" i="1"/>
  <c r="L162" i="1" s="1"/>
  <c r="K161" i="1"/>
  <c r="L161" i="1" s="1"/>
  <c r="K160" i="1"/>
  <c r="L160" i="1" s="1"/>
  <c r="K159" i="1"/>
  <c r="L159" i="1" s="1"/>
  <c r="K158" i="1"/>
  <c r="K157" i="1"/>
  <c r="K156" i="1"/>
  <c r="L156" i="1" s="1"/>
  <c r="K155" i="1"/>
  <c r="L155" i="1" s="1"/>
  <c r="K154" i="1"/>
  <c r="K153" i="1"/>
  <c r="L153" i="1" s="1"/>
  <c r="K152" i="1"/>
  <c r="K151" i="1"/>
  <c r="L151" i="1" s="1"/>
  <c r="K150" i="1"/>
  <c r="L150" i="1" s="1"/>
  <c r="K149" i="1"/>
  <c r="L149" i="1" s="1"/>
  <c r="K148" i="1"/>
  <c r="L148" i="1" s="1"/>
  <c r="K147" i="1"/>
  <c r="K146" i="1"/>
  <c r="L146" i="1" s="1"/>
  <c r="K145" i="1"/>
  <c r="L145" i="1" s="1"/>
  <c r="K144" i="1"/>
  <c r="L144" i="1" s="1"/>
  <c r="K143" i="1"/>
  <c r="L143" i="1" s="1"/>
  <c r="K142" i="1"/>
  <c r="L142" i="1" s="1"/>
  <c r="K141" i="1"/>
  <c r="L141" i="1" s="1"/>
  <c r="K140" i="1"/>
  <c r="K139" i="1"/>
  <c r="K138" i="1"/>
  <c r="L138" i="1" s="1"/>
  <c r="K137" i="1"/>
  <c r="K136" i="1"/>
  <c r="L136" i="1" s="1"/>
  <c r="K135" i="1"/>
  <c r="L135" i="1" s="1"/>
  <c r="K134" i="1"/>
  <c r="L134" i="1" s="1"/>
  <c r="K133" i="1"/>
  <c r="L133" i="1" s="1"/>
  <c r="K132" i="1"/>
  <c r="L132" i="1" s="1"/>
  <c r="K131" i="1"/>
  <c r="L131" i="1" s="1"/>
  <c r="K130" i="1"/>
  <c r="L130" i="1" s="1"/>
  <c r="K129" i="1"/>
  <c r="K128" i="1"/>
  <c r="L128" i="1" s="1"/>
  <c r="K127" i="1"/>
  <c r="L127" i="1" s="1"/>
  <c r="K126" i="1"/>
  <c r="K125" i="1"/>
  <c r="L125" i="1" s="1"/>
  <c r="K124" i="1"/>
  <c r="L124" i="1" s="1"/>
  <c r="K123" i="1"/>
  <c r="L123" i="1" s="1"/>
  <c r="K122" i="1"/>
  <c r="K121" i="1"/>
  <c r="L121" i="1" s="1"/>
  <c r="K120" i="1"/>
  <c r="L120" i="1" s="1"/>
  <c r="K119" i="1"/>
  <c r="L119" i="1" s="1"/>
  <c r="K118" i="1"/>
  <c r="L118" i="1" s="1"/>
  <c r="K117" i="1"/>
  <c r="L117" i="1" s="1"/>
  <c r="K116" i="1"/>
  <c r="L116" i="1" s="1"/>
  <c r="K115" i="1"/>
  <c r="L115" i="1" s="1"/>
  <c r="K114" i="1"/>
  <c r="L114" i="1" s="1"/>
  <c r="K113" i="1"/>
  <c r="L113" i="1" s="1"/>
  <c r="K112" i="1"/>
  <c r="L112" i="1" s="1"/>
  <c r="K111" i="1"/>
  <c r="K110" i="1"/>
  <c r="K109" i="1"/>
  <c r="K108" i="1"/>
  <c r="L108" i="1" s="1"/>
  <c r="K107" i="1"/>
  <c r="L107" i="1" s="1"/>
  <c r="K106" i="1"/>
  <c r="L106" i="1" s="1"/>
  <c r="K105" i="1"/>
  <c r="L105" i="1" s="1"/>
  <c r="K104" i="1"/>
  <c r="L104" i="1" s="1"/>
  <c r="K103" i="1"/>
  <c r="L103" i="1" s="1"/>
  <c r="K102" i="1"/>
  <c r="K101" i="1"/>
  <c r="L101" i="1" s="1"/>
  <c r="K100" i="1"/>
  <c r="L100" i="1" s="1"/>
  <c r="K99" i="1"/>
  <c r="L99" i="1" s="1"/>
  <c r="K98" i="1"/>
  <c r="L98" i="1" s="1"/>
  <c r="K97" i="1"/>
  <c r="L97" i="1" s="1"/>
  <c r="K96" i="1"/>
  <c r="L96" i="1" s="1"/>
  <c r="K95" i="1"/>
  <c r="L95" i="1" s="1"/>
  <c r="K94" i="1"/>
  <c r="L94" i="1" s="1"/>
  <c r="K93" i="1"/>
  <c r="L93" i="1" s="1"/>
  <c r="K92" i="1"/>
  <c r="K91" i="1"/>
  <c r="L91" i="1" s="1"/>
  <c r="K90" i="1"/>
  <c r="L90" i="1" s="1"/>
  <c r="K89" i="1"/>
  <c r="L89" i="1" s="1"/>
  <c r="K88" i="1"/>
  <c r="K87" i="1"/>
  <c r="L87" i="1" s="1"/>
  <c r="K86" i="1"/>
  <c r="L86" i="1" s="1"/>
  <c r="K85" i="1"/>
  <c r="L85" i="1" s="1"/>
  <c r="K84" i="1"/>
  <c r="K83" i="1"/>
  <c r="K82" i="1"/>
  <c r="L82" i="1" s="1"/>
  <c r="K81" i="1"/>
  <c r="L81" i="1" s="1"/>
  <c r="K80" i="1"/>
  <c r="K79" i="1"/>
  <c r="L79" i="1" s="1"/>
  <c r="K78" i="1"/>
  <c r="L78" i="1" s="1"/>
  <c r="K77" i="1"/>
  <c r="L77" i="1" s="1"/>
  <c r="K76" i="1"/>
  <c r="L76" i="1" s="1"/>
  <c r="K75" i="1"/>
  <c r="L75" i="1" s="1"/>
  <c r="K74" i="1"/>
  <c r="L74" i="1" s="1"/>
  <c r="K73" i="1"/>
  <c r="L73" i="1" s="1"/>
  <c r="K72" i="1"/>
  <c r="L72" i="1" s="1"/>
  <c r="K71" i="1"/>
  <c r="L71" i="1" s="1"/>
  <c r="K70" i="1"/>
  <c r="L70" i="1" s="1"/>
  <c r="K69" i="1"/>
  <c r="L69" i="1" s="1"/>
  <c r="K68" i="1"/>
  <c r="L68" i="1" s="1"/>
  <c r="K67" i="1"/>
  <c r="L67" i="1" s="1"/>
  <c r="K66" i="1"/>
  <c r="L66" i="1" s="1"/>
  <c r="K65" i="1"/>
  <c r="L65" i="1" s="1"/>
  <c r="K64" i="1"/>
  <c r="L64" i="1" s="1"/>
  <c r="K63" i="1"/>
  <c r="L63" i="1" s="1"/>
  <c r="K62" i="1"/>
  <c r="L62" i="1" s="1"/>
  <c r="K61" i="1"/>
  <c r="K60" i="1"/>
  <c r="L60" i="1" s="1"/>
  <c r="K59" i="1"/>
  <c r="L59" i="1" s="1"/>
  <c r="K58" i="1"/>
  <c r="L58" i="1" s="1"/>
  <c r="K57" i="1"/>
  <c r="L57" i="1" s="1"/>
  <c r="K56" i="1"/>
  <c r="L56" i="1" s="1"/>
  <c r="K55" i="1"/>
  <c r="L55" i="1" s="1"/>
  <c r="K54" i="1"/>
  <c r="L54" i="1" s="1"/>
  <c r="K53" i="1"/>
  <c r="L53" i="1" s="1"/>
  <c r="K52" i="1"/>
  <c r="K51" i="1"/>
  <c r="L51" i="1" s="1"/>
  <c r="K50" i="1"/>
  <c r="L50" i="1" s="1"/>
  <c r="K49" i="1"/>
  <c r="L49" i="1" s="1"/>
  <c r="K48" i="1"/>
  <c r="L48" i="1" s="1"/>
  <c r="K47" i="1"/>
  <c r="L47" i="1" s="1"/>
  <c r="K46" i="1"/>
  <c r="L46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9" i="1"/>
  <c r="L39" i="1" s="1"/>
  <c r="K38" i="1"/>
  <c r="K37" i="1"/>
  <c r="L37" i="1" s="1"/>
  <c r="K36" i="1"/>
  <c r="L36" i="1" s="1"/>
  <c r="K35" i="1"/>
  <c r="K34" i="1"/>
  <c r="L34" i="1" s="1"/>
  <c r="K33" i="1"/>
  <c r="L33" i="1" s="1"/>
  <c r="K32" i="1"/>
  <c r="L32" i="1" s="1"/>
  <c r="K31" i="1"/>
  <c r="L31" i="1" s="1"/>
  <c r="K30" i="1"/>
  <c r="L30" i="1" s="1"/>
  <c r="K29" i="1"/>
  <c r="L29" i="1" s="1"/>
  <c r="K28" i="1"/>
  <c r="K27" i="1"/>
  <c r="L27" i="1" s="1"/>
  <c r="K26" i="1"/>
  <c r="K25" i="1"/>
  <c r="L25" i="1" s="1"/>
  <c r="K24" i="1"/>
  <c r="L24" i="1" s="1"/>
  <c r="K23" i="1"/>
  <c r="K22" i="1"/>
  <c r="K21" i="1"/>
  <c r="L21" i="1" s="1"/>
  <c r="K20" i="1"/>
  <c r="L20" i="1" s="1"/>
  <c r="K19" i="1"/>
  <c r="L19" i="1" s="1"/>
  <c r="K18" i="1"/>
  <c r="K17" i="1"/>
  <c r="L17" i="1" s="1"/>
  <c r="K16" i="1"/>
  <c r="L16" i="1" s="1"/>
  <c r="K15" i="1"/>
  <c r="K14" i="1"/>
  <c r="L14" i="1" s="1"/>
  <c r="K13" i="1"/>
  <c r="L13" i="1" s="1"/>
  <c r="K12" i="1"/>
  <c r="L12" i="1" s="1"/>
  <c r="K11" i="1"/>
  <c r="L11" i="1" s="1"/>
  <c r="K10" i="1"/>
  <c r="L10" i="1" s="1"/>
  <c r="K9" i="1"/>
  <c r="K8" i="1"/>
  <c r="L8" i="1" s="1"/>
  <c r="K7" i="1"/>
  <c r="L7" i="1" s="1"/>
  <c r="K6" i="1"/>
  <c r="L6" i="1" s="1"/>
  <c r="K5" i="1"/>
  <c r="J185" i="1"/>
  <c r="E185" i="1" l="1"/>
  <c r="F185" i="1"/>
  <c r="G185" i="1"/>
  <c r="H185" i="1"/>
  <c r="I185" i="1"/>
  <c r="K185" i="1" l="1"/>
  <c r="L185" i="1" s="1"/>
</calcChain>
</file>

<file path=xl/sharedStrings.xml><?xml version="1.0" encoding="utf-8"?>
<sst xmlns="http://schemas.openxmlformats.org/spreadsheetml/2006/main" count="736" uniqueCount="504">
  <si>
    <t>COLORADO DEPARTMENT OF EDUCATION</t>
  </si>
  <si>
    <t>COUNTY CODE</t>
  </si>
  <si>
    <t>COUNTY NAME</t>
  </si>
  <si>
    <t>ORGANIZATION CODE</t>
  </si>
  <si>
    <t>ORGANIZATION NAME</t>
  </si>
  <si>
    <t>FALL 2009</t>
  </si>
  <si>
    <t>FALL 2010</t>
  </si>
  <si>
    <t>FALL 2011</t>
  </si>
  <si>
    <t>FALL 2012</t>
  </si>
  <si>
    <t>FALL 2013</t>
  </si>
  <si>
    <t>01</t>
  </si>
  <si>
    <t>ADAMS</t>
  </si>
  <si>
    <t>0010</t>
  </si>
  <si>
    <t>MAPLETON 1</t>
  </si>
  <si>
    <t>0020</t>
  </si>
  <si>
    <t>ADAMS 12 FIVE STAR SCHOOLS</t>
  </si>
  <si>
    <t>0030</t>
  </si>
  <si>
    <t>ADAMS COUNTY 14</t>
  </si>
  <si>
    <t>0040</t>
  </si>
  <si>
    <t>0050</t>
  </si>
  <si>
    <t>BENNETT 29J</t>
  </si>
  <si>
    <t>0060</t>
  </si>
  <si>
    <t>STRASBURG 31J</t>
  </si>
  <si>
    <t>0070</t>
  </si>
  <si>
    <t>WESTMINSTER 50</t>
  </si>
  <si>
    <t>02</t>
  </si>
  <si>
    <t>ALAMOSA</t>
  </si>
  <si>
    <t>0100</t>
  </si>
  <si>
    <t>ALAMOSA RE-11J</t>
  </si>
  <si>
    <t>0110</t>
  </si>
  <si>
    <t>SANGRE DE CRISTO RE-22J</t>
  </si>
  <si>
    <t>03</t>
  </si>
  <si>
    <t>ARAPAHOE</t>
  </si>
  <si>
    <t>0120</t>
  </si>
  <si>
    <t>ENGLEWOOD 1</t>
  </si>
  <si>
    <t>0123</t>
  </si>
  <si>
    <t>SHERIDAN 2</t>
  </si>
  <si>
    <t>0130</t>
  </si>
  <si>
    <t>CHERRY CREEK 5</t>
  </si>
  <si>
    <t>0140</t>
  </si>
  <si>
    <t>LITTLETON 6</t>
  </si>
  <si>
    <t>0170</t>
  </si>
  <si>
    <t>DEER TRAIL 26J</t>
  </si>
  <si>
    <t>0180</t>
  </si>
  <si>
    <t>ADAMS-ARAPAHOE 28J</t>
  </si>
  <si>
    <t>0190</t>
  </si>
  <si>
    <t>BYERS 32J</t>
  </si>
  <si>
    <t>04</t>
  </si>
  <si>
    <t>ARCHULETA</t>
  </si>
  <si>
    <t>0220</t>
  </si>
  <si>
    <t>ARCHULETA COUNTY 50 JT</t>
  </si>
  <si>
    <t>05</t>
  </si>
  <si>
    <t>BACA</t>
  </si>
  <si>
    <t>0230</t>
  </si>
  <si>
    <t>WALSH RE-1</t>
  </si>
  <si>
    <t>0240</t>
  </si>
  <si>
    <t>PRITCHETT RE-3</t>
  </si>
  <si>
    <t>0250</t>
  </si>
  <si>
    <t>SPRINGFIELD RE-4</t>
  </si>
  <si>
    <t>0260</t>
  </si>
  <si>
    <t>VILAS RE-5</t>
  </si>
  <si>
    <t>0270</t>
  </si>
  <si>
    <t>CAMPO RE-6</t>
  </si>
  <si>
    <t>06</t>
  </si>
  <si>
    <t>BENT</t>
  </si>
  <si>
    <t>0290</t>
  </si>
  <si>
    <t>LAS ANIMAS RE-1</t>
  </si>
  <si>
    <t>0310</t>
  </si>
  <si>
    <t>MC CLAVE RE-2</t>
  </si>
  <si>
    <t>07</t>
  </si>
  <si>
    <t>BOULDER</t>
  </si>
  <si>
    <t>0470</t>
  </si>
  <si>
    <t>ST VRAIN VALLEY RE 1J</t>
  </si>
  <si>
    <t>0480</t>
  </si>
  <si>
    <t>BOULDER VALLEY RE 2</t>
  </si>
  <si>
    <t>08</t>
  </si>
  <si>
    <t>CHAFFEE</t>
  </si>
  <si>
    <t>0490</t>
  </si>
  <si>
    <t>BUENA VISTA R-31</t>
  </si>
  <si>
    <t>0500</t>
  </si>
  <si>
    <t>SALIDA R-32</t>
  </si>
  <si>
    <t>09</t>
  </si>
  <si>
    <t>CHEYENNE</t>
  </si>
  <si>
    <t>0510</t>
  </si>
  <si>
    <t>KIT CARSON R-1</t>
  </si>
  <si>
    <t>0520</t>
  </si>
  <si>
    <t>CHEYENNE COUNTY RE-5</t>
  </si>
  <si>
    <t>10</t>
  </si>
  <si>
    <t>CLEAR CREEK</t>
  </si>
  <si>
    <t>0540</t>
  </si>
  <si>
    <t>CLEAR CREEK RE-1</t>
  </si>
  <si>
    <t>11</t>
  </si>
  <si>
    <t>CONEJOS</t>
  </si>
  <si>
    <t>0550</t>
  </si>
  <si>
    <t>NORTH CONEJOS RE-1J</t>
  </si>
  <si>
    <t>0560</t>
  </si>
  <si>
    <t>SANFORD 6J</t>
  </si>
  <si>
    <t>0580</t>
  </si>
  <si>
    <t>SOUTH CONEJOS RE-10</t>
  </si>
  <si>
    <t>12</t>
  </si>
  <si>
    <t>COSTILLA</t>
  </si>
  <si>
    <t>0640</t>
  </si>
  <si>
    <t>CENTENNIAL R-1</t>
  </si>
  <si>
    <t>0740</t>
  </si>
  <si>
    <t>SIERRA GRANDE R-30</t>
  </si>
  <si>
    <t>13</t>
  </si>
  <si>
    <t>CROWLEY</t>
  </si>
  <si>
    <t>0770</t>
  </si>
  <si>
    <t>CROWLEY COUNTY RE-1-J</t>
  </si>
  <si>
    <t>14</t>
  </si>
  <si>
    <t>CUSTER</t>
  </si>
  <si>
    <t>0860</t>
  </si>
  <si>
    <t>CUSTER COUNTY SCHOOL DISTRICT C-1</t>
  </si>
  <si>
    <t>15</t>
  </si>
  <si>
    <t>DELTA</t>
  </si>
  <si>
    <t>0870</t>
  </si>
  <si>
    <t>DELTA COUNTY 50(J)</t>
  </si>
  <si>
    <t>16</t>
  </si>
  <si>
    <t>DENVER</t>
  </si>
  <si>
    <t>0880</t>
  </si>
  <si>
    <t>DENVER COUNTY 1</t>
  </si>
  <si>
    <t>17</t>
  </si>
  <si>
    <t>DOLORES</t>
  </si>
  <si>
    <t>0890</t>
  </si>
  <si>
    <t>DOLORES COUNTY RE NO.2</t>
  </si>
  <si>
    <t>18</t>
  </si>
  <si>
    <t>DOUGLAS</t>
  </si>
  <si>
    <t>0900</t>
  </si>
  <si>
    <t>DOUGLAS COUNTY RE 1</t>
  </si>
  <si>
    <t>19</t>
  </si>
  <si>
    <t>EAGLE</t>
  </si>
  <si>
    <t>0910</t>
  </si>
  <si>
    <t>EAGLE COUNTY RE 50</t>
  </si>
  <si>
    <t>20</t>
  </si>
  <si>
    <t>ELBERT</t>
  </si>
  <si>
    <t>0920</t>
  </si>
  <si>
    <t>ELIZABETH C-1</t>
  </si>
  <si>
    <t>0930</t>
  </si>
  <si>
    <t>KIOWA C-2</t>
  </si>
  <si>
    <t>0940</t>
  </si>
  <si>
    <t>BIG SANDY 100J</t>
  </si>
  <si>
    <t>0950</t>
  </si>
  <si>
    <t>ELBERT 200</t>
  </si>
  <si>
    <t>0960</t>
  </si>
  <si>
    <t>AGATE 300</t>
  </si>
  <si>
    <t>21</t>
  </si>
  <si>
    <t>EL PASO</t>
  </si>
  <si>
    <t>0970</t>
  </si>
  <si>
    <t>CALHAN RJ-1</t>
  </si>
  <si>
    <t>0980</t>
  </si>
  <si>
    <t>HARRISON 2</t>
  </si>
  <si>
    <t>0990</t>
  </si>
  <si>
    <t>WIDEFIELD 3</t>
  </si>
  <si>
    <t>1000</t>
  </si>
  <si>
    <t>FOUNTAIN 8</t>
  </si>
  <si>
    <t>1010</t>
  </si>
  <si>
    <t>COLORADO SPRINGS 11</t>
  </si>
  <si>
    <t>1020</t>
  </si>
  <si>
    <t>CHEYENNE MOUNTAIN 12</t>
  </si>
  <si>
    <t>1030</t>
  </si>
  <si>
    <t>MANITOU SPRINGS 14</t>
  </si>
  <si>
    <t>1040</t>
  </si>
  <si>
    <t>ACADEMY 20</t>
  </si>
  <si>
    <t>1050</t>
  </si>
  <si>
    <t>ELLICOTT 22</t>
  </si>
  <si>
    <t>1060</t>
  </si>
  <si>
    <t>PEYTON 23 JT</t>
  </si>
  <si>
    <t>1070</t>
  </si>
  <si>
    <t>HANOVER 28</t>
  </si>
  <si>
    <t>1080</t>
  </si>
  <si>
    <t>LEWIS-PALMER 38</t>
  </si>
  <si>
    <t>1110</t>
  </si>
  <si>
    <t>FALCON 49</t>
  </si>
  <si>
    <t>1120</t>
  </si>
  <si>
    <t>EDISON 54 JT</t>
  </si>
  <si>
    <t>1130</t>
  </si>
  <si>
    <t>MIAMI/YODER 60 JT</t>
  </si>
  <si>
    <t>22</t>
  </si>
  <si>
    <t>FREMONT</t>
  </si>
  <si>
    <t>1140</t>
  </si>
  <si>
    <t>CANON CITY RE-1</t>
  </si>
  <si>
    <t>1150</t>
  </si>
  <si>
    <t>FREMONT RE-2</t>
  </si>
  <si>
    <t>1160</t>
  </si>
  <si>
    <t>COTOPAXI RE-3</t>
  </si>
  <si>
    <t>23</t>
  </si>
  <si>
    <t>GARFIELD</t>
  </si>
  <si>
    <t>1180</t>
  </si>
  <si>
    <t>ROARING FORK RE-1</t>
  </si>
  <si>
    <t>1195</t>
  </si>
  <si>
    <t>GARFIELD RE-2</t>
  </si>
  <si>
    <t>1220</t>
  </si>
  <si>
    <t>GARFIELD 16</t>
  </si>
  <si>
    <t>24</t>
  </si>
  <si>
    <t>GILPIN</t>
  </si>
  <si>
    <t>1330</t>
  </si>
  <si>
    <t>GILPIN COUNTY RE-1</t>
  </si>
  <si>
    <t>25</t>
  </si>
  <si>
    <t>GRAND</t>
  </si>
  <si>
    <t>1340</t>
  </si>
  <si>
    <t>WEST GRAND 1-JT.</t>
  </si>
  <si>
    <t>1350</t>
  </si>
  <si>
    <t>EAST GRAND 2</t>
  </si>
  <si>
    <t>26</t>
  </si>
  <si>
    <t>GUNNISON</t>
  </si>
  <si>
    <t>1360</t>
  </si>
  <si>
    <t>GUNNISON WATERSHED RE1J</t>
  </si>
  <si>
    <t>27</t>
  </si>
  <si>
    <t>HINSDALE</t>
  </si>
  <si>
    <t>1380</t>
  </si>
  <si>
    <t>HINSDALE COUNTY RE 1</t>
  </si>
  <si>
    <t>28</t>
  </si>
  <si>
    <t>HUERFANO</t>
  </si>
  <si>
    <t>1390</t>
  </si>
  <si>
    <t>HUERFANO RE-1</t>
  </si>
  <si>
    <t>1400</t>
  </si>
  <si>
    <t>LA VETA RE-2</t>
  </si>
  <si>
    <t>29</t>
  </si>
  <si>
    <t>JACKSON</t>
  </si>
  <si>
    <t>1410</t>
  </si>
  <si>
    <t xml:space="preserve">NORTH PARK R-1 </t>
  </si>
  <si>
    <t>30</t>
  </si>
  <si>
    <t>JEFFERSON</t>
  </si>
  <si>
    <t>1420</t>
  </si>
  <si>
    <t>JEFFERSON COUNTY R-1</t>
  </si>
  <si>
    <t>31</t>
  </si>
  <si>
    <t>KIOWA</t>
  </si>
  <si>
    <t>1430</t>
  </si>
  <si>
    <t>EADS RE-1</t>
  </si>
  <si>
    <t>1440</t>
  </si>
  <si>
    <t>PLAINVIEW RE-2</t>
  </si>
  <si>
    <t>32</t>
  </si>
  <si>
    <t>KIT CARSON</t>
  </si>
  <si>
    <t>1450</t>
  </si>
  <si>
    <t>ARRIBA-FLAGLER C-20</t>
  </si>
  <si>
    <t>1460</t>
  </si>
  <si>
    <t>HI-PLAINS R-23</t>
  </si>
  <si>
    <t>1480</t>
  </si>
  <si>
    <t>STRATTON R-4</t>
  </si>
  <si>
    <t>1490</t>
  </si>
  <si>
    <t>BETHUNE R-5</t>
  </si>
  <si>
    <t>1500</t>
  </si>
  <si>
    <t>BURLINGTON RE-6J</t>
  </si>
  <si>
    <t>33</t>
  </si>
  <si>
    <t>LAKE</t>
  </si>
  <si>
    <t>1510</t>
  </si>
  <si>
    <t>LAKE COUNTY R-1</t>
  </si>
  <si>
    <t>34</t>
  </si>
  <si>
    <t>LA PLATA</t>
  </si>
  <si>
    <t>1520</t>
  </si>
  <si>
    <t>DURANGO 9-R</t>
  </si>
  <si>
    <t>1530</t>
  </si>
  <si>
    <t>BAYFIELD 10 JT-R</t>
  </si>
  <si>
    <t>1540</t>
  </si>
  <si>
    <t>IGNACIO 11 JT</t>
  </si>
  <si>
    <t>35</t>
  </si>
  <si>
    <t>LARIMER</t>
  </si>
  <si>
    <t>1550</t>
  </si>
  <si>
    <t>POUDRE R-1</t>
  </si>
  <si>
    <t>1560</t>
  </si>
  <si>
    <t>THOMPSON R2-J</t>
  </si>
  <si>
    <t>1570</t>
  </si>
  <si>
    <t>ESTES PARK R-3</t>
  </si>
  <si>
    <t>36</t>
  </si>
  <si>
    <t>LAS ANIMAS</t>
  </si>
  <si>
    <t>1580</t>
  </si>
  <si>
    <t>TRINIDAD 1</t>
  </si>
  <si>
    <t>1590</t>
  </si>
  <si>
    <t>PRIMERO REORGANIZED 2</t>
  </si>
  <si>
    <t>1600</t>
  </si>
  <si>
    <t>HOEHNE REORGANIZED 3</t>
  </si>
  <si>
    <t>1620</t>
  </si>
  <si>
    <t>AGUILAR REORGANIZED 6</t>
  </si>
  <si>
    <t>1750</t>
  </si>
  <si>
    <t>BRANSON REORGANIZED 82</t>
  </si>
  <si>
    <t>1760</t>
  </si>
  <si>
    <t>KIM REORGANIZED 88</t>
  </si>
  <si>
    <t>37</t>
  </si>
  <si>
    <t>LINCOLN</t>
  </si>
  <si>
    <t>1780</t>
  </si>
  <si>
    <t>GENOA-HUGO C113</t>
  </si>
  <si>
    <t>1790</t>
  </si>
  <si>
    <t>LIMON RE-4J</t>
  </si>
  <si>
    <t>1810</t>
  </si>
  <si>
    <t>KARVAL RE-23</t>
  </si>
  <si>
    <t>38</t>
  </si>
  <si>
    <t>LOGAN</t>
  </si>
  <si>
    <t>1828</t>
  </si>
  <si>
    <t>VALLEY RE-1</t>
  </si>
  <si>
    <t>1850</t>
  </si>
  <si>
    <t>FRENCHMAN RE-3</t>
  </si>
  <si>
    <t>1860</t>
  </si>
  <si>
    <t>BUFFALO RE-4J</t>
  </si>
  <si>
    <t>1870</t>
  </si>
  <si>
    <t>PLATEAU RE-5</t>
  </si>
  <si>
    <t>39</t>
  </si>
  <si>
    <t>MESA</t>
  </si>
  <si>
    <t>1980</t>
  </si>
  <si>
    <t>DE BEQUE 49JT</t>
  </si>
  <si>
    <t>1990</t>
  </si>
  <si>
    <t>PLATEAU VALLEY 50</t>
  </si>
  <si>
    <t>2000</t>
  </si>
  <si>
    <t>MESA COUNTY VALLEY 51</t>
  </si>
  <si>
    <t>40</t>
  </si>
  <si>
    <t>MINERAL</t>
  </si>
  <si>
    <t>2010</t>
  </si>
  <si>
    <t>CREEDE SCHOOL DISTRICT</t>
  </si>
  <si>
    <t>41</t>
  </si>
  <si>
    <t>MOFFAT</t>
  </si>
  <si>
    <t>2020</t>
  </si>
  <si>
    <t>MOFFAT COUNTY RE:NO 1</t>
  </si>
  <si>
    <t>42</t>
  </si>
  <si>
    <t>MONTEZUMA</t>
  </si>
  <si>
    <t>2035</t>
  </si>
  <si>
    <t>MONTEZUMA-CORTEZ RE-1</t>
  </si>
  <si>
    <t>2055</t>
  </si>
  <si>
    <t>DOLORES RE-4A</t>
  </si>
  <si>
    <t>2070</t>
  </si>
  <si>
    <t>MANCOS RE-6</t>
  </si>
  <si>
    <t>43</t>
  </si>
  <si>
    <t>MONTROSE</t>
  </si>
  <si>
    <t>2180</t>
  </si>
  <si>
    <t>MONTROSE COUNTY RE-1J</t>
  </si>
  <si>
    <t>2190</t>
  </si>
  <si>
    <t>WEST END RE-2</t>
  </si>
  <si>
    <t>44</t>
  </si>
  <si>
    <t>MORGAN</t>
  </si>
  <si>
    <t>2395</t>
  </si>
  <si>
    <t>BRUSH RE-2(J)</t>
  </si>
  <si>
    <t>2405</t>
  </si>
  <si>
    <t>FORT MORGAN RE-3</t>
  </si>
  <si>
    <t>2505</t>
  </si>
  <si>
    <t>WELDON VALLEY RE-20(J)</t>
  </si>
  <si>
    <t>2515</t>
  </si>
  <si>
    <t>WIGGINS RE-50(J)</t>
  </si>
  <si>
    <t>45</t>
  </si>
  <si>
    <t>OTERO</t>
  </si>
  <si>
    <t>2520</t>
  </si>
  <si>
    <t>EAST OTERO R-1</t>
  </si>
  <si>
    <t>2530</t>
  </si>
  <si>
    <t>ROCKY FORD R-2</t>
  </si>
  <si>
    <t>2535</t>
  </si>
  <si>
    <t>MANZANOLA 3J</t>
  </si>
  <si>
    <t>2540</t>
  </si>
  <si>
    <t>FOWLER R-4J</t>
  </si>
  <si>
    <t>2560</t>
  </si>
  <si>
    <t>CHERAW 31</t>
  </si>
  <si>
    <t>2570</t>
  </si>
  <si>
    <t>SWINK 33</t>
  </si>
  <si>
    <t>46</t>
  </si>
  <si>
    <t>OURAY</t>
  </si>
  <si>
    <t>2580</t>
  </si>
  <si>
    <t>OURAY R-1</t>
  </si>
  <si>
    <t>2590</t>
  </si>
  <si>
    <t>RIDGWAY R-2</t>
  </si>
  <si>
    <t>47</t>
  </si>
  <si>
    <t>PARK</t>
  </si>
  <si>
    <t>2600</t>
  </si>
  <si>
    <t>PLATTE CANYON 1</t>
  </si>
  <si>
    <t>2610</t>
  </si>
  <si>
    <t>PARK COUNTY RE-2</t>
  </si>
  <si>
    <t>48</t>
  </si>
  <si>
    <t>PHILLIPS</t>
  </si>
  <si>
    <t>2620</t>
  </si>
  <si>
    <t>HOLYOKE RE-1J</t>
  </si>
  <si>
    <t>2630</t>
  </si>
  <si>
    <t>HAXTUN RE-2J</t>
  </si>
  <si>
    <t>49</t>
  </si>
  <si>
    <t>PITKIN</t>
  </si>
  <si>
    <t>2640</t>
  </si>
  <si>
    <t>ASPEN 1</t>
  </si>
  <si>
    <t>50</t>
  </si>
  <si>
    <t>PROWERS</t>
  </si>
  <si>
    <t>2650</t>
  </si>
  <si>
    <t>GRANADA RE-1</t>
  </si>
  <si>
    <t>2660</t>
  </si>
  <si>
    <t>LAMAR RE-2</t>
  </si>
  <si>
    <t>2670</t>
  </si>
  <si>
    <t>HOLLY RE-3</t>
  </si>
  <si>
    <t>2680</t>
  </si>
  <si>
    <t>WILEY RE-13 JT</t>
  </si>
  <si>
    <t>51</t>
  </si>
  <si>
    <t>PUEBLO</t>
  </si>
  <si>
    <t>2690</t>
  </si>
  <si>
    <t>PUEBLO CITY 60</t>
  </si>
  <si>
    <t>2700</t>
  </si>
  <si>
    <t>PUEBLO COUNTY 70</t>
  </si>
  <si>
    <t>52</t>
  </si>
  <si>
    <t>RIO BLANCO</t>
  </si>
  <si>
    <t>2710</t>
  </si>
  <si>
    <t>MEEKER RE1</t>
  </si>
  <si>
    <t>2720</t>
  </si>
  <si>
    <t>RANGELY RE-4</t>
  </si>
  <si>
    <t>53</t>
  </si>
  <si>
    <t>RIO GRANDE</t>
  </si>
  <si>
    <t>2730</t>
  </si>
  <si>
    <t>DEL NORTE C-7</t>
  </si>
  <si>
    <t>2740</t>
  </si>
  <si>
    <t>MONTE VISTA C-8</t>
  </si>
  <si>
    <t>2750</t>
  </si>
  <si>
    <t>SARGENT RE-33J</t>
  </si>
  <si>
    <t>54</t>
  </si>
  <si>
    <t>ROUTT</t>
  </si>
  <si>
    <t>2760</t>
  </si>
  <si>
    <t>HAYDEN RE-1</t>
  </si>
  <si>
    <t>2770</t>
  </si>
  <si>
    <t>STEAMBOAT SPRINGS RE-2</t>
  </si>
  <si>
    <t>2780</t>
  </si>
  <si>
    <t>SOUTH ROUTT RE 3</t>
  </si>
  <si>
    <t>55</t>
  </si>
  <si>
    <t>SAGUACHE</t>
  </si>
  <si>
    <t>2790</t>
  </si>
  <si>
    <t>MOUNTAIN VALLEY RE 1</t>
  </si>
  <si>
    <t>2800</t>
  </si>
  <si>
    <t>MOFFAT 2</t>
  </si>
  <si>
    <t>2810</t>
  </si>
  <si>
    <t>CENTER 26 JT</t>
  </si>
  <si>
    <t>56</t>
  </si>
  <si>
    <t>SAN JUAN</t>
  </si>
  <si>
    <t>2820</t>
  </si>
  <si>
    <t>SILVERTON 1</t>
  </si>
  <si>
    <t>57</t>
  </si>
  <si>
    <t>SAN MIGUEL</t>
  </si>
  <si>
    <t>2830</t>
  </si>
  <si>
    <t>TELLURIDE R-1</t>
  </si>
  <si>
    <t>2840</t>
  </si>
  <si>
    <t>NORWOOD R-2J</t>
  </si>
  <si>
    <t>58</t>
  </si>
  <si>
    <t>SEDGWICK</t>
  </si>
  <si>
    <t>2862</t>
  </si>
  <si>
    <t>JULESBURG RE-1</t>
  </si>
  <si>
    <t>2865</t>
  </si>
  <si>
    <t>59</t>
  </si>
  <si>
    <t>SUMMIT</t>
  </si>
  <si>
    <t>3000</t>
  </si>
  <si>
    <t>SUMMIT RE-1</t>
  </si>
  <si>
    <t>60</t>
  </si>
  <si>
    <t>TELLER</t>
  </si>
  <si>
    <t>3010</t>
  </si>
  <si>
    <t>CRIPPLE CREEK-VICTOR RE-1</t>
  </si>
  <si>
    <t>3020</t>
  </si>
  <si>
    <t>WOODLAND PARK RE-2</t>
  </si>
  <si>
    <t>61</t>
  </si>
  <si>
    <t>WASHINGTON</t>
  </si>
  <si>
    <t>3030</t>
  </si>
  <si>
    <t>AKRON R-1</t>
  </si>
  <si>
    <t>3040</t>
  </si>
  <si>
    <t>ARICKAREE R-2</t>
  </si>
  <si>
    <t>3050</t>
  </si>
  <si>
    <t>OTIS R-3</t>
  </si>
  <si>
    <t>3060</t>
  </si>
  <si>
    <t>LONE STAR 101</t>
  </si>
  <si>
    <t>3070</t>
  </si>
  <si>
    <t>WOODLIN R-104</t>
  </si>
  <si>
    <t>62</t>
  </si>
  <si>
    <t>WELD</t>
  </si>
  <si>
    <t>3080</t>
  </si>
  <si>
    <t>WELD COUNTY RE-1</t>
  </si>
  <si>
    <t>3085</t>
  </si>
  <si>
    <t>EATON RE-2</t>
  </si>
  <si>
    <t>3090</t>
  </si>
  <si>
    <t>3100</t>
  </si>
  <si>
    <t>WINDSOR RE-4</t>
  </si>
  <si>
    <t>3110</t>
  </si>
  <si>
    <t>JOHNSTOWN-MILLIKEN RE-5J</t>
  </si>
  <si>
    <t>3120</t>
  </si>
  <si>
    <t>GREELEY 6</t>
  </si>
  <si>
    <t>3130</t>
  </si>
  <si>
    <t>PLATTE VALLEY RE-7</t>
  </si>
  <si>
    <t>3140</t>
  </si>
  <si>
    <t>WELD COUNTY S/D RE-8</t>
  </si>
  <si>
    <t>3145</t>
  </si>
  <si>
    <t>AULT-HIGHLAND RE-9</t>
  </si>
  <si>
    <t>3146</t>
  </si>
  <si>
    <t>BRIGGSDALE RE-10</t>
  </si>
  <si>
    <t>3147</t>
  </si>
  <si>
    <t>PRAIRIE RE-11</t>
  </si>
  <si>
    <t>3148</t>
  </si>
  <si>
    <t>PAWNEE RE-12</t>
  </si>
  <si>
    <t>63</t>
  </si>
  <si>
    <t>YUMA</t>
  </si>
  <si>
    <t>3200</t>
  </si>
  <si>
    <t>YUMA 1</t>
  </si>
  <si>
    <t>3210</t>
  </si>
  <si>
    <t>WRAY RD-2</t>
  </si>
  <si>
    <t>3220</t>
  </si>
  <si>
    <t>IDALIA RJ-3</t>
  </si>
  <si>
    <t>3230</t>
  </si>
  <si>
    <t>LIBERTY J-4</t>
  </si>
  <si>
    <t>98</t>
  </si>
  <si>
    <t>NONE</t>
  </si>
  <si>
    <t>8001</t>
  </si>
  <si>
    <t>CHARTER SCHOOL INSTITUTE</t>
  </si>
  <si>
    <t>9000</t>
  </si>
  <si>
    <t>Colorado School for the Deaf and Blind</t>
  </si>
  <si>
    <t>Total</t>
  </si>
  <si>
    <t>HOME BASED EDUCATION FALL 2009-2014</t>
  </si>
  <si>
    <t>FALL 2014</t>
  </si>
  <si>
    <t>COUNT CHANGE FROM 2013 TO 2014</t>
  </si>
  <si>
    <t>PERCENT CHANGE FROM 2013 TO 2014</t>
  </si>
  <si>
    <t>REVERE SCHOOL DISTRICT (prev. PLATTE VALLEY RE-3)</t>
  </si>
  <si>
    <t>SCHOOL DISTRICT 27J (prev. BRIGHTON 27J)</t>
  </si>
  <si>
    <t>WELD COUNTY SCHOOL DISTRICT RE-3J (prev. KEENESBURG RE-3(J) )</t>
  </si>
  <si>
    <t>Students Who Are Home-schooled Full-time and Not Eligible For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</si>
</sst>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6"/>
      <name val="Calibri"/>
      <family val="2"/>
      <scheme val="minor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36">
    <xf numFmtId="0" fontId="0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wrapText="1"/>
    </xf>
    <xf numFmtId="10" fontId="4" fillId="0" borderId="0" xfId="0" applyNumberFormat="1" applyFont="1" applyAlignment="1">
      <alignment wrapText="1"/>
    </xf>
    <xf numFmtId="0" fontId="5" fillId="0" borderId="0" xfId="0" applyFont="1"/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wrapText="1"/>
    </xf>
    <xf numFmtId="10" fontId="5" fillId="0" borderId="0" xfId="0" applyNumberFormat="1" applyFont="1" applyAlignment="1">
      <alignment wrapText="1"/>
    </xf>
    <xf numFmtId="0" fontId="6" fillId="0" borderId="0" xfId="0" applyFont="1"/>
    <xf numFmtId="49" fontId="7" fillId="0" borderId="0" xfId="0" applyNumberFormat="1" applyFont="1" applyAlignment="1">
      <alignment horizontal="center"/>
    </xf>
    <xf numFmtId="0" fontId="7" fillId="0" borderId="0" xfId="0" applyFont="1"/>
    <xf numFmtId="3" fontId="7" fillId="0" borderId="0" xfId="0" applyNumberFormat="1" applyFont="1"/>
    <xf numFmtId="10" fontId="7" fillId="0" borderId="0" xfId="0" applyNumberFormat="1" applyFont="1" applyAlignment="1">
      <alignment wrapText="1"/>
    </xf>
    <xf numFmtId="0" fontId="7" fillId="0" borderId="0" xfId="0" applyFont="1" applyAlignment="1">
      <alignment wrapText="1"/>
    </xf>
    <xf numFmtId="3" fontId="9" fillId="0" borderId="0" xfId="0" applyNumberFormat="1" applyFont="1" applyAlignment="1">
      <alignment horizontal="left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10" fontId="5" fillId="2" borderId="4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/>
    </xf>
    <xf numFmtId="0" fontId="8" fillId="0" borderId="1" xfId="0" applyFont="1" applyBorder="1"/>
    <xf numFmtId="49" fontId="8" fillId="0" borderId="1" xfId="0" applyNumberFormat="1" applyFont="1" applyBorder="1" applyAlignment="1">
      <alignment horizontal="center"/>
    </xf>
    <xf numFmtId="3" fontId="8" fillId="0" borderId="1" xfId="0" applyNumberFormat="1" applyFont="1" applyBorder="1"/>
    <xf numFmtId="1" fontId="10" fillId="0" borderId="1" xfId="2" applyNumberFormat="1" applyFont="1" applyBorder="1"/>
    <xf numFmtId="10" fontId="8" fillId="0" borderId="6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49" fontId="10" fillId="0" borderId="5" xfId="2" applyNumberFormat="1" applyFont="1" applyBorder="1" applyAlignment="1">
      <alignment horizontal="center"/>
    </xf>
    <xf numFmtId="49" fontId="10" fillId="0" borderId="1" xfId="2" applyNumberFormat="1" applyFont="1" applyBorder="1"/>
    <xf numFmtId="49" fontId="10" fillId="0" borderId="1" xfId="2" applyNumberFormat="1" applyFont="1" applyBorder="1" applyAlignment="1">
      <alignment horizontal="center"/>
    </xf>
    <xf numFmtId="49" fontId="5" fillId="2" borderId="7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vertical="center" wrapText="1"/>
    </xf>
    <xf numFmtId="3" fontId="5" fillId="2" borderId="8" xfId="0" applyNumberFormat="1" applyFont="1" applyFill="1" applyBorder="1" applyAlignment="1">
      <alignment vertical="center"/>
    </xf>
    <xf numFmtId="10" fontId="5" fillId="2" borderId="9" xfId="0" applyNumberFormat="1" applyFont="1" applyFill="1" applyBorder="1" applyAlignment="1">
      <alignment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16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indexed="2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4" formatCode="0.00%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5DAE19-2A53-4E04-93AA-83F8BDBA9281}" name="HomeBased_Trends_2014" displayName="HomeBased_Trends_2014" ref="A4:L185" totalsRowShown="0" headerRowDxfId="0" headerRowBorderDxfId="14" tableBorderDxfId="15" totalsRowBorderDxfId="13">
  <autoFilter ref="A4:L185" xr:uid="{285DAE19-2A53-4E04-93AA-83F8BDBA928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</autoFilter>
  <tableColumns count="12">
    <tableColumn id="1" xr3:uid="{B2289BB7-0BF6-4E08-8C68-A1284A6B80CE}" name="COUNTY CODE" dataDxfId="12"/>
    <tableColumn id="2" xr3:uid="{305B4A0B-5BEC-4533-9DDF-9FFABCB21F80}" name="COUNTY NAME" dataDxfId="11"/>
    <tableColumn id="3" xr3:uid="{37BB90ED-9FE2-4F39-9A31-A9770D4D2BD5}" name="ORGANIZATION CODE" dataDxfId="10"/>
    <tableColumn id="4" xr3:uid="{BC1026BA-9A3D-468B-8FC5-231F4BFBFC7B}" name="ORGANIZATION NAME" dataDxfId="9"/>
    <tableColumn id="5" xr3:uid="{C25DA133-FCC5-4FD4-B7DD-DDC6F155060E}" name="FALL 2009" dataDxfId="8"/>
    <tableColumn id="6" xr3:uid="{CA956E4A-AA91-4EC3-99AB-4FBA0A4A09BC}" name="FALL 2010" dataDxfId="7"/>
    <tableColumn id="7" xr3:uid="{38BE3669-4AA8-448D-BDDA-D159300E1967}" name="FALL 2011" dataDxfId="6"/>
    <tableColumn id="8" xr3:uid="{7A1519D8-B409-4CC5-80C3-E96D6BBD7DFA}" name="FALL 2012" dataDxfId="5"/>
    <tableColumn id="9" xr3:uid="{7DF54BBA-79B3-4691-A46D-A42AE02C8513}" name="FALL 2013" dataDxfId="4" dataCellStyle="Normal 3"/>
    <tableColumn id="10" xr3:uid="{F8589F9F-CD4B-4849-869F-48B12A57F882}" name="FALL 2014" dataDxfId="3" dataCellStyle="Normal 3"/>
    <tableColumn id="11" xr3:uid="{020B2F33-FE91-4F09-9551-631C2AD67B1D}" name="COUNT CHANGE FROM 2013 TO 2014" dataDxfId="2"/>
    <tableColumn id="12" xr3:uid="{2020EAA7-DDE7-440D-BB76-5A7DD5B0553B}" name="PERCENT CHANGE FROM 2013 TO 2014" dataDxfId="1">
      <calculatedColumnFormula>IF(I5&lt;&gt;0,K5/I5,"")</calculatedColumnFormula>
    </tableColumn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5"/>
  <sheetViews>
    <sheetView tabSelected="1" workbookViewId="0">
      <pane ySplit="4" topLeftCell="A5" activePane="bottomLeft" state="frozen"/>
      <selection pane="bottomLeft" activeCell="D8" sqref="D8"/>
    </sheetView>
  </sheetViews>
  <sheetFormatPr defaultColWidth="9.109375" defaultRowHeight="13.8" x14ac:dyDescent="0.3"/>
  <cols>
    <col min="1" max="1" width="15.109375" style="10" customWidth="1"/>
    <col min="2" max="2" width="15.77734375" style="11" customWidth="1"/>
    <col min="3" max="3" width="21.21875" style="10" customWidth="1"/>
    <col min="4" max="4" width="35.44140625" style="14" customWidth="1"/>
    <col min="5" max="10" width="11.21875" style="11" customWidth="1"/>
    <col min="11" max="11" width="33.77734375" style="11" customWidth="1"/>
    <col min="12" max="12" width="35.33203125" style="13" customWidth="1"/>
    <col min="13" max="16384" width="9.109375" style="11"/>
  </cols>
  <sheetData>
    <row r="1" spans="1:13" s="1" customFormat="1" ht="21" x14ac:dyDescent="0.4">
      <c r="A1" s="15" t="s">
        <v>0</v>
      </c>
      <c r="C1" s="2"/>
      <c r="D1" s="3"/>
      <c r="L1" s="4"/>
    </row>
    <row r="2" spans="1:13" s="5" customFormat="1" ht="18" customHeight="1" x14ac:dyDescent="0.4">
      <c r="A2" s="15" t="s">
        <v>496</v>
      </c>
      <c r="C2" s="6"/>
      <c r="D2" s="7"/>
      <c r="L2" s="8"/>
    </row>
    <row r="3" spans="1:13" s="5" customFormat="1" ht="17.25" customHeight="1" x14ac:dyDescent="0.4">
      <c r="A3" s="15" t="s">
        <v>503</v>
      </c>
      <c r="C3" s="6"/>
      <c r="D3" s="7"/>
      <c r="L3" s="8"/>
    </row>
    <row r="4" spans="1:13" s="9" customFormat="1" ht="14.4" x14ac:dyDescent="0.3">
      <c r="A4" s="16" t="s">
        <v>1</v>
      </c>
      <c r="B4" s="17" t="s">
        <v>2</v>
      </c>
      <c r="C4" s="18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  <c r="J4" s="17" t="s">
        <v>497</v>
      </c>
      <c r="K4" s="17" t="s">
        <v>498</v>
      </c>
      <c r="L4" s="19" t="s">
        <v>499</v>
      </c>
    </row>
    <row r="5" spans="1:13" ht="14.4" x14ac:dyDescent="0.3">
      <c r="A5" s="20" t="s">
        <v>10</v>
      </c>
      <c r="B5" s="21" t="s">
        <v>11</v>
      </c>
      <c r="C5" s="22" t="s">
        <v>12</v>
      </c>
      <c r="D5" s="21" t="s">
        <v>13</v>
      </c>
      <c r="E5" s="23">
        <v>0</v>
      </c>
      <c r="F5" s="23">
        <v>0</v>
      </c>
      <c r="G5" s="23">
        <v>0</v>
      </c>
      <c r="H5" s="23">
        <v>0</v>
      </c>
      <c r="I5" s="24">
        <v>0</v>
      </c>
      <c r="J5" s="24">
        <v>31</v>
      </c>
      <c r="K5" s="23">
        <f>J5-I5</f>
        <v>31</v>
      </c>
      <c r="L5" s="25" t="str">
        <f>IF(I5&lt;&gt;0,K5/I5,"")</f>
        <v/>
      </c>
    </row>
    <row r="6" spans="1:13" ht="14.4" x14ac:dyDescent="0.3">
      <c r="A6" s="20" t="s">
        <v>10</v>
      </c>
      <c r="B6" s="21" t="s">
        <v>11</v>
      </c>
      <c r="C6" s="22" t="s">
        <v>14</v>
      </c>
      <c r="D6" s="21" t="s">
        <v>15</v>
      </c>
      <c r="E6" s="23">
        <v>196</v>
      </c>
      <c r="F6" s="23">
        <v>172</v>
      </c>
      <c r="G6" s="23">
        <v>165</v>
      </c>
      <c r="H6" s="23">
        <v>209</v>
      </c>
      <c r="I6" s="24">
        <v>216</v>
      </c>
      <c r="J6" s="24">
        <v>251</v>
      </c>
      <c r="K6" s="23">
        <f t="shared" ref="K6:K69" si="0">J6-I6</f>
        <v>35</v>
      </c>
      <c r="L6" s="25">
        <f t="shared" ref="L6:L69" si="1">IF(I6&lt;&gt;0,K6/I6,"")</f>
        <v>0.16203703703703703</v>
      </c>
      <c r="M6" s="12"/>
    </row>
    <row r="7" spans="1:13" ht="14.4" x14ac:dyDescent="0.3">
      <c r="A7" s="20" t="s">
        <v>10</v>
      </c>
      <c r="B7" s="21" t="s">
        <v>11</v>
      </c>
      <c r="C7" s="22" t="s">
        <v>16</v>
      </c>
      <c r="D7" s="21" t="s">
        <v>17</v>
      </c>
      <c r="E7" s="23">
        <v>21</v>
      </c>
      <c r="F7" s="23">
        <v>13</v>
      </c>
      <c r="G7" s="23">
        <v>11</v>
      </c>
      <c r="H7" s="23">
        <v>13</v>
      </c>
      <c r="I7" s="24">
        <v>9</v>
      </c>
      <c r="J7" s="24">
        <v>14</v>
      </c>
      <c r="K7" s="23">
        <f t="shared" si="0"/>
        <v>5</v>
      </c>
      <c r="L7" s="25">
        <f t="shared" si="1"/>
        <v>0.55555555555555558</v>
      </c>
    </row>
    <row r="8" spans="1:13" ht="28.8" x14ac:dyDescent="0.3">
      <c r="A8" s="20" t="s">
        <v>10</v>
      </c>
      <c r="B8" s="21" t="s">
        <v>11</v>
      </c>
      <c r="C8" s="22" t="s">
        <v>18</v>
      </c>
      <c r="D8" s="26" t="s">
        <v>501</v>
      </c>
      <c r="E8" s="23">
        <v>77</v>
      </c>
      <c r="F8" s="23">
        <v>120</v>
      </c>
      <c r="G8" s="23">
        <v>119</v>
      </c>
      <c r="H8" s="23">
        <v>159</v>
      </c>
      <c r="I8" s="24">
        <v>194</v>
      </c>
      <c r="J8" s="24">
        <v>228</v>
      </c>
      <c r="K8" s="23">
        <f t="shared" si="0"/>
        <v>34</v>
      </c>
      <c r="L8" s="25">
        <f t="shared" si="1"/>
        <v>0.17525773195876287</v>
      </c>
    </row>
    <row r="9" spans="1:13" ht="14.4" x14ac:dyDescent="0.3">
      <c r="A9" s="20" t="s">
        <v>10</v>
      </c>
      <c r="B9" s="21" t="s">
        <v>11</v>
      </c>
      <c r="C9" s="22" t="s">
        <v>19</v>
      </c>
      <c r="D9" s="21" t="s">
        <v>20</v>
      </c>
      <c r="E9" s="23">
        <v>0</v>
      </c>
      <c r="F9" s="23">
        <v>0</v>
      </c>
      <c r="G9" s="23">
        <v>0</v>
      </c>
      <c r="H9" s="23">
        <v>0</v>
      </c>
      <c r="I9" s="24">
        <v>0</v>
      </c>
      <c r="J9" s="24">
        <v>18</v>
      </c>
      <c r="K9" s="23">
        <f t="shared" si="0"/>
        <v>18</v>
      </c>
      <c r="L9" s="25" t="str">
        <f t="shared" si="1"/>
        <v/>
      </c>
    </row>
    <row r="10" spans="1:13" ht="14.4" x14ac:dyDescent="0.3">
      <c r="A10" s="20" t="s">
        <v>10</v>
      </c>
      <c r="B10" s="21" t="s">
        <v>11</v>
      </c>
      <c r="C10" s="22" t="s">
        <v>21</v>
      </c>
      <c r="D10" s="21" t="s">
        <v>22</v>
      </c>
      <c r="E10" s="23">
        <v>20</v>
      </c>
      <c r="F10" s="23">
        <v>19</v>
      </c>
      <c r="G10" s="23">
        <v>17</v>
      </c>
      <c r="H10" s="23">
        <v>19</v>
      </c>
      <c r="I10" s="24">
        <v>17</v>
      </c>
      <c r="J10" s="24">
        <v>21</v>
      </c>
      <c r="K10" s="23">
        <f t="shared" si="0"/>
        <v>4</v>
      </c>
      <c r="L10" s="25">
        <f t="shared" si="1"/>
        <v>0.23529411764705882</v>
      </c>
    </row>
    <row r="11" spans="1:13" ht="14.4" x14ac:dyDescent="0.3">
      <c r="A11" s="20" t="s">
        <v>10</v>
      </c>
      <c r="B11" s="21" t="s">
        <v>11</v>
      </c>
      <c r="C11" s="22" t="s">
        <v>23</v>
      </c>
      <c r="D11" s="21" t="s">
        <v>24</v>
      </c>
      <c r="E11" s="23">
        <v>20</v>
      </c>
      <c r="F11" s="23">
        <v>0</v>
      </c>
      <c r="G11" s="23">
        <v>0</v>
      </c>
      <c r="H11" s="23">
        <v>19</v>
      </c>
      <c r="I11" s="24">
        <v>48</v>
      </c>
      <c r="J11" s="24">
        <v>65</v>
      </c>
      <c r="K11" s="23">
        <f t="shared" si="0"/>
        <v>17</v>
      </c>
      <c r="L11" s="25">
        <f t="shared" si="1"/>
        <v>0.35416666666666669</v>
      </c>
    </row>
    <row r="12" spans="1:13" ht="14.4" x14ac:dyDescent="0.3">
      <c r="A12" s="20" t="s">
        <v>25</v>
      </c>
      <c r="B12" s="21" t="s">
        <v>26</v>
      </c>
      <c r="C12" s="22" t="s">
        <v>27</v>
      </c>
      <c r="D12" s="21" t="s">
        <v>28</v>
      </c>
      <c r="E12" s="23">
        <v>44</v>
      </c>
      <c r="F12" s="23">
        <v>32</v>
      </c>
      <c r="G12" s="23">
        <v>26</v>
      </c>
      <c r="H12" s="23">
        <v>37</v>
      </c>
      <c r="I12" s="24">
        <v>25</v>
      </c>
      <c r="J12" s="24">
        <v>42</v>
      </c>
      <c r="K12" s="23">
        <f t="shared" si="0"/>
        <v>17</v>
      </c>
      <c r="L12" s="25">
        <f t="shared" si="1"/>
        <v>0.68</v>
      </c>
    </row>
    <row r="13" spans="1:13" ht="14.4" x14ac:dyDescent="0.3">
      <c r="A13" s="20" t="s">
        <v>25</v>
      </c>
      <c r="B13" s="21" t="s">
        <v>26</v>
      </c>
      <c r="C13" s="22" t="s">
        <v>29</v>
      </c>
      <c r="D13" s="21" t="s">
        <v>30</v>
      </c>
      <c r="E13" s="23">
        <v>0</v>
      </c>
      <c r="F13" s="23">
        <v>0</v>
      </c>
      <c r="G13" s="23">
        <v>0</v>
      </c>
      <c r="H13" s="23">
        <v>0</v>
      </c>
      <c r="I13" s="24">
        <v>18</v>
      </c>
      <c r="J13" s="24">
        <v>14</v>
      </c>
      <c r="K13" s="23">
        <f t="shared" si="0"/>
        <v>-4</v>
      </c>
      <c r="L13" s="25">
        <f t="shared" si="1"/>
        <v>-0.22222222222222221</v>
      </c>
    </row>
    <row r="14" spans="1:13" ht="14.4" x14ac:dyDescent="0.3">
      <c r="A14" s="20" t="s">
        <v>31</v>
      </c>
      <c r="B14" s="21" t="s">
        <v>32</v>
      </c>
      <c r="C14" s="22" t="s">
        <v>33</v>
      </c>
      <c r="D14" s="21" t="s">
        <v>34</v>
      </c>
      <c r="E14" s="23">
        <v>19</v>
      </c>
      <c r="F14" s="23">
        <v>18</v>
      </c>
      <c r="G14" s="23">
        <v>16</v>
      </c>
      <c r="H14" s="23">
        <v>17</v>
      </c>
      <c r="I14" s="24">
        <v>14</v>
      </c>
      <c r="J14" s="24">
        <v>19</v>
      </c>
      <c r="K14" s="23">
        <f t="shared" si="0"/>
        <v>5</v>
      </c>
      <c r="L14" s="25">
        <f t="shared" si="1"/>
        <v>0.35714285714285715</v>
      </c>
    </row>
    <row r="15" spans="1:13" ht="14.4" x14ac:dyDescent="0.3">
      <c r="A15" s="20" t="s">
        <v>31</v>
      </c>
      <c r="B15" s="21" t="s">
        <v>32</v>
      </c>
      <c r="C15" s="22" t="s">
        <v>35</v>
      </c>
      <c r="D15" s="21" t="s">
        <v>36</v>
      </c>
      <c r="E15" s="23">
        <v>0</v>
      </c>
      <c r="F15" s="23">
        <v>0</v>
      </c>
      <c r="G15" s="23">
        <v>0</v>
      </c>
      <c r="H15" s="23">
        <v>0</v>
      </c>
      <c r="I15" s="24">
        <v>0</v>
      </c>
      <c r="J15" s="24">
        <v>0</v>
      </c>
      <c r="K15" s="23">
        <f t="shared" si="0"/>
        <v>0</v>
      </c>
      <c r="L15" s="25" t="str">
        <f t="shared" si="1"/>
        <v/>
      </c>
    </row>
    <row r="16" spans="1:13" ht="14.4" x14ac:dyDescent="0.3">
      <c r="A16" s="20" t="s">
        <v>31</v>
      </c>
      <c r="B16" s="21" t="s">
        <v>32</v>
      </c>
      <c r="C16" s="22" t="s">
        <v>37</v>
      </c>
      <c r="D16" s="21" t="s">
        <v>38</v>
      </c>
      <c r="E16" s="23">
        <v>262</v>
      </c>
      <c r="F16" s="23">
        <v>233</v>
      </c>
      <c r="G16" s="23">
        <v>209</v>
      </c>
      <c r="H16" s="23">
        <v>99</v>
      </c>
      <c r="I16" s="24">
        <v>211</v>
      </c>
      <c r="J16" s="24">
        <v>276</v>
      </c>
      <c r="K16" s="23">
        <f t="shared" si="0"/>
        <v>65</v>
      </c>
      <c r="L16" s="25">
        <f t="shared" si="1"/>
        <v>0.30805687203791471</v>
      </c>
    </row>
    <row r="17" spans="1:12" ht="14.4" x14ac:dyDescent="0.3">
      <c r="A17" s="20" t="s">
        <v>31</v>
      </c>
      <c r="B17" s="21" t="s">
        <v>32</v>
      </c>
      <c r="C17" s="22" t="s">
        <v>39</v>
      </c>
      <c r="D17" s="21" t="s">
        <v>40</v>
      </c>
      <c r="E17" s="23">
        <v>79</v>
      </c>
      <c r="F17" s="23">
        <v>75</v>
      </c>
      <c r="G17" s="23">
        <v>58</v>
      </c>
      <c r="H17" s="23">
        <v>71</v>
      </c>
      <c r="I17" s="24">
        <v>92</v>
      </c>
      <c r="J17" s="24">
        <v>78</v>
      </c>
      <c r="K17" s="23">
        <f t="shared" si="0"/>
        <v>-14</v>
      </c>
      <c r="L17" s="25">
        <f t="shared" si="1"/>
        <v>-0.15217391304347827</v>
      </c>
    </row>
    <row r="18" spans="1:12" ht="14.4" x14ac:dyDescent="0.3">
      <c r="A18" s="20" t="s">
        <v>31</v>
      </c>
      <c r="B18" s="21" t="s">
        <v>32</v>
      </c>
      <c r="C18" s="22" t="s">
        <v>41</v>
      </c>
      <c r="D18" s="21" t="s">
        <v>42</v>
      </c>
      <c r="E18" s="23">
        <v>0</v>
      </c>
      <c r="F18" s="23">
        <v>0</v>
      </c>
      <c r="G18" s="23">
        <v>0</v>
      </c>
      <c r="H18" s="23">
        <v>0</v>
      </c>
      <c r="I18" s="24">
        <v>0</v>
      </c>
      <c r="J18" s="24">
        <v>4</v>
      </c>
      <c r="K18" s="23">
        <f t="shared" si="0"/>
        <v>4</v>
      </c>
      <c r="L18" s="25" t="str">
        <f t="shared" si="1"/>
        <v/>
      </c>
    </row>
    <row r="19" spans="1:12" ht="14.4" x14ac:dyDescent="0.3">
      <c r="A19" s="20" t="s">
        <v>31</v>
      </c>
      <c r="B19" s="21" t="s">
        <v>32</v>
      </c>
      <c r="C19" s="22" t="s">
        <v>43</v>
      </c>
      <c r="D19" s="21" t="s">
        <v>44</v>
      </c>
      <c r="E19" s="23">
        <v>0</v>
      </c>
      <c r="F19" s="23">
        <v>0</v>
      </c>
      <c r="G19" s="23">
        <v>0</v>
      </c>
      <c r="H19" s="23">
        <v>0</v>
      </c>
      <c r="I19" s="24">
        <v>125</v>
      </c>
      <c r="J19" s="24">
        <v>180</v>
      </c>
      <c r="K19" s="23">
        <f t="shared" si="0"/>
        <v>55</v>
      </c>
      <c r="L19" s="25">
        <f t="shared" si="1"/>
        <v>0.44</v>
      </c>
    </row>
    <row r="20" spans="1:12" ht="14.4" x14ac:dyDescent="0.3">
      <c r="A20" s="20" t="s">
        <v>31</v>
      </c>
      <c r="B20" s="21" t="s">
        <v>32</v>
      </c>
      <c r="C20" s="22" t="s">
        <v>45</v>
      </c>
      <c r="D20" s="21" t="s">
        <v>46</v>
      </c>
      <c r="E20" s="23">
        <v>0</v>
      </c>
      <c r="F20" s="23">
        <v>0</v>
      </c>
      <c r="G20" s="23">
        <v>2</v>
      </c>
      <c r="H20" s="23">
        <v>8</v>
      </c>
      <c r="I20" s="24">
        <v>4</v>
      </c>
      <c r="J20" s="24">
        <v>7</v>
      </c>
      <c r="K20" s="23">
        <f t="shared" si="0"/>
        <v>3</v>
      </c>
      <c r="L20" s="25">
        <f t="shared" si="1"/>
        <v>0.75</v>
      </c>
    </row>
    <row r="21" spans="1:12" ht="14.4" x14ac:dyDescent="0.3">
      <c r="A21" s="20" t="s">
        <v>47</v>
      </c>
      <c r="B21" s="21" t="s">
        <v>48</v>
      </c>
      <c r="C21" s="22" t="s">
        <v>49</v>
      </c>
      <c r="D21" s="21" t="s">
        <v>50</v>
      </c>
      <c r="E21" s="23">
        <v>24</v>
      </c>
      <c r="F21" s="23">
        <v>0</v>
      </c>
      <c r="G21" s="23">
        <v>27</v>
      </c>
      <c r="H21" s="23">
        <v>52</v>
      </c>
      <c r="I21" s="24">
        <v>113</v>
      </c>
      <c r="J21" s="24">
        <v>38</v>
      </c>
      <c r="K21" s="23">
        <f t="shared" si="0"/>
        <v>-75</v>
      </c>
      <c r="L21" s="25">
        <f t="shared" si="1"/>
        <v>-0.66371681415929207</v>
      </c>
    </row>
    <row r="22" spans="1:12" ht="14.4" x14ac:dyDescent="0.3">
      <c r="A22" s="20" t="s">
        <v>51</v>
      </c>
      <c r="B22" s="21" t="s">
        <v>52</v>
      </c>
      <c r="C22" s="22" t="s">
        <v>53</v>
      </c>
      <c r="D22" s="21" t="s">
        <v>54</v>
      </c>
      <c r="E22" s="23">
        <v>0</v>
      </c>
      <c r="F22" s="23">
        <v>0</v>
      </c>
      <c r="G22" s="23">
        <v>0</v>
      </c>
      <c r="H22" s="23">
        <v>0</v>
      </c>
      <c r="I22" s="24">
        <v>0</v>
      </c>
      <c r="J22" s="24">
        <v>1</v>
      </c>
      <c r="K22" s="23">
        <f t="shared" si="0"/>
        <v>1</v>
      </c>
      <c r="L22" s="25" t="str">
        <f t="shared" si="1"/>
        <v/>
      </c>
    </row>
    <row r="23" spans="1:12" ht="14.4" x14ac:dyDescent="0.3">
      <c r="A23" s="20" t="s">
        <v>51</v>
      </c>
      <c r="B23" s="21" t="s">
        <v>52</v>
      </c>
      <c r="C23" s="22" t="s">
        <v>55</v>
      </c>
      <c r="D23" s="21" t="s">
        <v>56</v>
      </c>
      <c r="E23" s="23">
        <v>0</v>
      </c>
      <c r="F23" s="23">
        <v>0</v>
      </c>
      <c r="G23" s="23">
        <v>0</v>
      </c>
      <c r="H23" s="23">
        <v>0</v>
      </c>
      <c r="I23" s="24">
        <v>0</v>
      </c>
      <c r="J23" s="24">
        <v>0</v>
      </c>
      <c r="K23" s="23">
        <f t="shared" si="0"/>
        <v>0</v>
      </c>
      <c r="L23" s="25" t="str">
        <f t="shared" si="1"/>
        <v/>
      </c>
    </row>
    <row r="24" spans="1:12" ht="14.4" x14ac:dyDescent="0.3">
      <c r="A24" s="20" t="s">
        <v>51</v>
      </c>
      <c r="B24" s="21" t="s">
        <v>52</v>
      </c>
      <c r="C24" s="22" t="s">
        <v>57</v>
      </c>
      <c r="D24" s="21" t="s">
        <v>58</v>
      </c>
      <c r="E24" s="23">
        <v>2</v>
      </c>
      <c r="F24" s="23">
        <v>2</v>
      </c>
      <c r="G24" s="23">
        <v>2</v>
      </c>
      <c r="H24" s="23">
        <v>2</v>
      </c>
      <c r="I24" s="24">
        <v>2</v>
      </c>
      <c r="J24" s="24">
        <v>0</v>
      </c>
      <c r="K24" s="23">
        <f t="shared" si="0"/>
        <v>-2</v>
      </c>
      <c r="L24" s="25">
        <f t="shared" si="1"/>
        <v>-1</v>
      </c>
    </row>
    <row r="25" spans="1:12" ht="14.4" x14ac:dyDescent="0.3">
      <c r="A25" s="20" t="s">
        <v>51</v>
      </c>
      <c r="B25" s="21" t="s">
        <v>52</v>
      </c>
      <c r="C25" s="22" t="s">
        <v>59</v>
      </c>
      <c r="D25" s="21" t="s">
        <v>60</v>
      </c>
      <c r="E25" s="23">
        <v>0</v>
      </c>
      <c r="F25" s="23">
        <v>0</v>
      </c>
      <c r="G25" s="23">
        <v>0</v>
      </c>
      <c r="H25" s="23">
        <v>0</v>
      </c>
      <c r="I25" s="24">
        <v>126</v>
      </c>
      <c r="J25" s="24">
        <v>107</v>
      </c>
      <c r="K25" s="23">
        <f t="shared" si="0"/>
        <v>-19</v>
      </c>
      <c r="L25" s="25">
        <f t="shared" si="1"/>
        <v>-0.15079365079365079</v>
      </c>
    </row>
    <row r="26" spans="1:12" ht="14.4" x14ac:dyDescent="0.3">
      <c r="A26" s="20" t="s">
        <v>51</v>
      </c>
      <c r="B26" s="21" t="s">
        <v>52</v>
      </c>
      <c r="C26" s="22" t="s">
        <v>61</v>
      </c>
      <c r="D26" s="21" t="s">
        <v>62</v>
      </c>
      <c r="E26" s="23">
        <v>0</v>
      </c>
      <c r="F26" s="23">
        <v>0</v>
      </c>
      <c r="G26" s="23">
        <v>0</v>
      </c>
      <c r="H26" s="23">
        <v>0</v>
      </c>
      <c r="I26" s="24">
        <v>0</v>
      </c>
      <c r="J26" s="24">
        <v>0</v>
      </c>
      <c r="K26" s="23">
        <f t="shared" si="0"/>
        <v>0</v>
      </c>
      <c r="L26" s="25" t="str">
        <f t="shared" si="1"/>
        <v/>
      </c>
    </row>
    <row r="27" spans="1:12" ht="14.4" x14ac:dyDescent="0.3">
      <c r="A27" s="20" t="s">
        <v>63</v>
      </c>
      <c r="B27" s="21" t="s">
        <v>64</v>
      </c>
      <c r="C27" s="22" t="s">
        <v>65</v>
      </c>
      <c r="D27" s="21" t="s">
        <v>66</v>
      </c>
      <c r="E27" s="23">
        <v>0</v>
      </c>
      <c r="F27" s="23">
        <v>5</v>
      </c>
      <c r="G27" s="23">
        <v>5</v>
      </c>
      <c r="H27" s="23">
        <v>9</v>
      </c>
      <c r="I27" s="24">
        <v>6</v>
      </c>
      <c r="J27" s="24">
        <v>7</v>
      </c>
      <c r="K27" s="23">
        <f t="shared" si="0"/>
        <v>1</v>
      </c>
      <c r="L27" s="25">
        <f t="shared" si="1"/>
        <v>0.16666666666666666</v>
      </c>
    </row>
    <row r="28" spans="1:12" ht="14.4" x14ac:dyDescent="0.3">
      <c r="A28" s="20" t="s">
        <v>63</v>
      </c>
      <c r="B28" s="21" t="s">
        <v>64</v>
      </c>
      <c r="C28" s="22" t="s">
        <v>67</v>
      </c>
      <c r="D28" s="21" t="s">
        <v>68</v>
      </c>
      <c r="E28" s="23">
        <v>0</v>
      </c>
      <c r="F28" s="23">
        <v>0</v>
      </c>
      <c r="G28" s="23">
        <v>0</v>
      </c>
      <c r="H28" s="23">
        <v>0</v>
      </c>
      <c r="I28" s="24">
        <v>0</v>
      </c>
      <c r="J28" s="24">
        <v>2</v>
      </c>
      <c r="K28" s="23">
        <f t="shared" si="0"/>
        <v>2</v>
      </c>
      <c r="L28" s="25" t="str">
        <f t="shared" si="1"/>
        <v/>
      </c>
    </row>
    <row r="29" spans="1:12" ht="14.4" x14ac:dyDescent="0.3">
      <c r="A29" s="20" t="s">
        <v>69</v>
      </c>
      <c r="B29" s="21" t="s">
        <v>70</v>
      </c>
      <c r="C29" s="22" t="s">
        <v>71</v>
      </c>
      <c r="D29" s="21" t="s">
        <v>72</v>
      </c>
      <c r="E29" s="23">
        <v>0</v>
      </c>
      <c r="F29" s="23">
        <v>219</v>
      </c>
      <c r="G29" s="23">
        <v>220</v>
      </c>
      <c r="H29" s="23">
        <v>203</v>
      </c>
      <c r="I29" s="24">
        <v>385</v>
      </c>
      <c r="J29" s="24">
        <v>180</v>
      </c>
      <c r="K29" s="23">
        <f t="shared" si="0"/>
        <v>-205</v>
      </c>
      <c r="L29" s="25">
        <f t="shared" si="1"/>
        <v>-0.53246753246753242</v>
      </c>
    </row>
    <row r="30" spans="1:12" ht="14.4" x14ac:dyDescent="0.3">
      <c r="A30" s="20" t="s">
        <v>69</v>
      </c>
      <c r="B30" s="21" t="s">
        <v>70</v>
      </c>
      <c r="C30" s="22" t="s">
        <v>73</v>
      </c>
      <c r="D30" s="21" t="s">
        <v>74</v>
      </c>
      <c r="E30" s="23">
        <v>177</v>
      </c>
      <c r="F30" s="23">
        <v>211</v>
      </c>
      <c r="G30" s="23">
        <v>191</v>
      </c>
      <c r="H30" s="23">
        <v>167</v>
      </c>
      <c r="I30" s="24">
        <v>182</v>
      </c>
      <c r="J30" s="24">
        <v>226</v>
      </c>
      <c r="K30" s="23">
        <f t="shared" si="0"/>
        <v>44</v>
      </c>
      <c r="L30" s="25">
        <f t="shared" si="1"/>
        <v>0.24175824175824176</v>
      </c>
    </row>
    <row r="31" spans="1:12" ht="14.4" x14ac:dyDescent="0.3">
      <c r="A31" s="20" t="s">
        <v>75</v>
      </c>
      <c r="B31" s="21" t="s">
        <v>76</v>
      </c>
      <c r="C31" s="22" t="s">
        <v>77</v>
      </c>
      <c r="D31" s="21" t="s">
        <v>78</v>
      </c>
      <c r="E31" s="23">
        <v>19</v>
      </c>
      <c r="F31" s="23">
        <v>11</v>
      </c>
      <c r="G31" s="23">
        <v>23</v>
      </c>
      <c r="H31" s="23">
        <v>21</v>
      </c>
      <c r="I31" s="24">
        <v>27</v>
      </c>
      <c r="J31" s="24">
        <v>18</v>
      </c>
      <c r="K31" s="23">
        <f t="shared" si="0"/>
        <v>-9</v>
      </c>
      <c r="L31" s="25">
        <f t="shared" si="1"/>
        <v>-0.33333333333333331</v>
      </c>
    </row>
    <row r="32" spans="1:12" ht="14.4" x14ac:dyDescent="0.3">
      <c r="A32" s="20" t="s">
        <v>75</v>
      </c>
      <c r="B32" s="21" t="s">
        <v>76</v>
      </c>
      <c r="C32" s="22" t="s">
        <v>79</v>
      </c>
      <c r="D32" s="21" t="s">
        <v>80</v>
      </c>
      <c r="E32" s="23">
        <v>21</v>
      </c>
      <c r="F32" s="23">
        <v>18</v>
      </c>
      <c r="G32" s="23">
        <v>0</v>
      </c>
      <c r="H32" s="23">
        <v>0</v>
      </c>
      <c r="I32" s="24">
        <v>15</v>
      </c>
      <c r="J32" s="24">
        <v>19</v>
      </c>
      <c r="K32" s="23">
        <f t="shared" si="0"/>
        <v>4</v>
      </c>
      <c r="L32" s="25">
        <f t="shared" si="1"/>
        <v>0.26666666666666666</v>
      </c>
    </row>
    <row r="33" spans="1:12" ht="14.4" x14ac:dyDescent="0.3">
      <c r="A33" s="20" t="s">
        <v>81</v>
      </c>
      <c r="B33" s="21" t="s">
        <v>82</v>
      </c>
      <c r="C33" s="22" t="s">
        <v>83</v>
      </c>
      <c r="D33" s="21" t="s">
        <v>84</v>
      </c>
      <c r="E33" s="23">
        <v>5</v>
      </c>
      <c r="F33" s="23">
        <v>0</v>
      </c>
      <c r="G33" s="23">
        <v>2</v>
      </c>
      <c r="H33" s="23">
        <v>0</v>
      </c>
      <c r="I33" s="24">
        <v>1</v>
      </c>
      <c r="J33" s="24">
        <v>1</v>
      </c>
      <c r="K33" s="23">
        <f t="shared" si="0"/>
        <v>0</v>
      </c>
      <c r="L33" s="25">
        <f t="shared" si="1"/>
        <v>0</v>
      </c>
    </row>
    <row r="34" spans="1:12" ht="14.4" x14ac:dyDescent="0.3">
      <c r="A34" s="20" t="s">
        <v>81</v>
      </c>
      <c r="B34" s="21" t="s">
        <v>82</v>
      </c>
      <c r="C34" s="22" t="s">
        <v>85</v>
      </c>
      <c r="D34" s="21" t="s">
        <v>86</v>
      </c>
      <c r="E34" s="23">
        <v>8</v>
      </c>
      <c r="F34" s="23">
        <v>8</v>
      </c>
      <c r="G34" s="23">
        <v>8</v>
      </c>
      <c r="H34" s="23">
        <v>8</v>
      </c>
      <c r="I34" s="24">
        <v>11</v>
      </c>
      <c r="J34" s="24">
        <v>11</v>
      </c>
      <c r="K34" s="23">
        <f t="shared" si="0"/>
        <v>0</v>
      </c>
      <c r="L34" s="25">
        <f t="shared" si="1"/>
        <v>0</v>
      </c>
    </row>
    <row r="35" spans="1:12" ht="14.4" x14ac:dyDescent="0.3">
      <c r="A35" s="20" t="s">
        <v>87</v>
      </c>
      <c r="B35" s="21" t="s">
        <v>88</v>
      </c>
      <c r="C35" s="22" t="s">
        <v>89</v>
      </c>
      <c r="D35" s="21" t="s">
        <v>90</v>
      </c>
      <c r="E35" s="23">
        <v>0</v>
      </c>
      <c r="F35" s="23">
        <v>0</v>
      </c>
      <c r="G35" s="23">
        <v>0</v>
      </c>
      <c r="H35" s="23">
        <v>0</v>
      </c>
      <c r="I35" s="24">
        <v>0</v>
      </c>
      <c r="J35" s="24">
        <v>7</v>
      </c>
      <c r="K35" s="23">
        <f t="shared" si="0"/>
        <v>7</v>
      </c>
      <c r="L35" s="25" t="str">
        <f t="shared" si="1"/>
        <v/>
      </c>
    </row>
    <row r="36" spans="1:12" ht="14.4" x14ac:dyDescent="0.3">
      <c r="A36" s="20" t="s">
        <v>91</v>
      </c>
      <c r="B36" s="21" t="s">
        <v>92</v>
      </c>
      <c r="C36" s="22" t="s">
        <v>93</v>
      </c>
      <c r="D36" s="21" t="s">
        <v>94</v>
      </c>
      <c r="E36" s="23">
        <v>0</v>
      </c>
      <c r="F36" s="23">
        <v>0</v>
      </c>
      <c r="G36" s="23">
        <v>0</v>
      </c>
      <c r="H36" s="23">
        <v>0</v>
      </c>
      <c r="I36" s="24">
        <v>1</v>
      </c>
      <c r="J36" s="24">
        <v>4</v>
      </c>
      <c r="K36" s="23">
        <f t="shared" si="0"/>
        <v>3</v>
      </c>
      <c r="L36" s="25">
        <f t="shared" si="1"/>
        <v>3</v>
      </c>
    </row>
    <row r="37" spans="1:12" ht="14.4" x14ac:dyDescent="0.3">
      <c r="A37" s="20" t="s">
        <v>91</v>
      </c>
      <c r="B37" s="21" t="s">
        <v>92</v>
      </c>
      <c r="C37" s="22" t="s">
        <v>95</v>
      </c>
      <c r="D37" s="21" t="s">
        <v>96</v>
      </c>
      <c r="E37" s="23">
        <v>5</v>
      </c>
      <c r="F37" s="23">
        <v>12</v>
      </c>
      <c r="G37" s="23">
        <v>12</v>
      </c>
      <c r="H37" s="23">
        <v>10</v>
      </c>
      <c r="I37" s="24">
        <v>10</v>
      </c>
      <c r="J37" s="24">
        <v>22</v>
      </c>
      <c r="K37" s="23">
        <f t="shared" si="0"/>
        <v>12</v>
      </c>
      <c r="L37" s="25">
        <f t="shared" si="1"/>
        <v>1.2</v>
      </c>
    </row>
    <row r="38" spans="1:12" ht="14.4" x14ac:dyDescent="0.3">
      <c r="A38" s="20" t="s">
        <v>91</v>
      </c>
      <c r="B38" s="21" t="s">
        <v>92</v>
      </c>
      <c r="C38" s="22" t="s">
        <v>97</v>
      </c>
      <c r="D38" s="21" t="s">
        <v>98</v>
      </c>
      <c r="E38" s="23">
        <v>0</v>
      </c>
      <c r="F38" s="23">
        <v>0</v>
      </c>
      <c r="G38" s="23">
        <v>0</v>
      </c>
      <c r="H38" s="23">
        <v>0</v>
      </c>
      <c r="I38" s="24">
        <v>0</v>
      </c>
      <c r="J38" s="24">
        <v>0</v>
      </c>
      <c r="K38" s="23">
        <f t="shared" si="0"/>
        <v>0</v>
      </c>
      <c r="L38" s="25" t="str">
        <f t="shared" si="1"/>
        <v/>
      </c>
    </row>
    <row r="39" spans="1:12" ht="14.4" x14ac:dyDescent="0.3">
      <c r="A39" s="20" t="s">
        <v>99</v>
      </c>
      <c r="B39" s="21" t="s">
        <v>100</v>
      </c>
      <c r="C39" s="22" t="s">
        <v>101</v>
      </c>
      <c r="D39" s="21" t="s">
        <v>102</v>
      </c>
      <c r="E39" s="23">
        <v>0</v>
      </c>
      <c r="F39" s="23">
        <v>0</v>
      </c>
      <c r="G39" s="23">
        <v>0</v>
      </c>
      <c r="H39" s="23">
        <v>0</v>
      </c>
      <c r="I39" s="24">
        <v>8</v>
      </c>
      <c r="J39" s="24">
        <v>3</v>
      </c>
      <c r="K39" s="23">
        <f t="shared" si="0"/>
        <v>-5</v>
      </c>
      <c r="L39" s="25">
        <f t="shared" si="1"/>
        <v>-0.625</v>
      </c>
    </row>
    <row r="40" spans="1:12" ht="14.4" x14ac:dyDescent="0.3">
      <c r="A40" s="20" t="s">
        <v>99</v>
      </c>
      <c r="B40" s="21" t="s">
        <v>100</v>
      </c>
      <c r="C40" s="22" t="s">
        <v>103</v>
      </c>
      <c r="D40" s="21" t="s">
        <v>104</v>
      </c>
      <c r="E40" s="23">
        <v>3</v>
      </c>
      <c r="F40" s="23">
        <v>0</v>
      </c>
      <c r="G40" s="23">
        <v>5</v>
      </c>
      <c r="H40" s="23">
        <v>3</v>
      </c>
      <c r="I40" s="24">
        <v>1</v>
      </c>
      <c r="J40" s="24">
        <v>1</v>
      </c>
      <c r="K40" s="23">
        <f t="shared" si="0"/>
        <v>0</v>
      </c>
      <c r="L40" s="25">
        <f t="shared" si="1"/>
        <v>0</v>
      </c>
    </row>
    <row r="41" spans="1:12" ht="14.4" x14ac:dyDescent="0.3">
      <c r="A41" s="20" t="s">
        <v>105</v>
      </c>
      <c r="B41" s="21" t="s">
        <v>106</v>
      </c>
      <c r="C41" s="22" t="s">
        <v>107</v>
      </c>
      <c r="D41" s="21" t="s">
        <v>108</v>
      </c>
      <c r="E41" s="23">
        <v>11</v>
      </c>
      <c r="F41" s="23">
        <v>17</v>
      </c>
      <c r="G41" s="23">
        <v>15</v>
      </c>
      <c r="H41" s="23">
        <v>32</v>
      </c>
      <c r="I41" s="24">
        <v>11</v>
      </c>
      <c r="J41" s="24">
        <v>3</v>
      </c>
      <c r="K41" s="23">
        <f t="shared" si="0"/>
        <v>-8</v>
      </c>
      <c r="L41" s="25">
        <f t="shared" si="1"/>
        <v>-0.72727272727272729</v>
      </c>
    </row>
    <row r="42" spans="1:12" ht="14.4" x14ac:dyDescent="0.3">
      <c r="A42" s="20" t="s">
        <v>109</v>
      </c>
      <c r="B42" s="21" t="s">
        <v>110</v>
      </c>
      <c r="C42" s="22" t="s">
        <v>111</v>
      </c>
      <c r="D42" s="21" t="s">
        <v>112</v>
      </c>
      <c r="E42" s="23">
        <v>14</v>
      </c>
      <c r="F42" s="23">
        <v>32</v>
      </c>
      <c r="G42" s="23">
        <v>29</v>
      </c>
      <c r="H42" s="23">
        <v>20</v>
      </c>
      <c r="I42" s="24">
        <v>37</v>
      </c>
      <c r="J42" s="24">
        <v>34</v>
      </c>
      <c r="K42" s="23">
        <f t="shared" si="0"/>
        <v>-3</v>
      </c>
      <c r="L42" s="25">
        <f t="shared" si="1"/>
        <v>-8.1081081081081086E-2</v>
      </c>
    </row>
    <row r="43" spans="1:12" ht="14.4" x14ac:dyDescent="0.3">
      <c r="A43" s="20" t="s">
        <v>113</v>
      </c>
      <c r="B43" s="21" t="s">
        <v>114</v>
      </c>
      <c r="C43" s="22" t="s">
        <v>115</v>
      </c>
      <c r="D43" s="21" t="s">
        <v>116</v>
      </c>
      <c r="E43" s="23">
        <v>67</v>
      </c>
      <c r="F43" s="23">
        <v>63</v>
      </c>
      <c r="G43" s="23">
        <v>67</v>
      </c>
      <c r="H43" s="23">
        <v>55</v>
      </c>
      <c r="I43" s="24">
        <v>104</v>
      </c>
      <c r="J43" s="24">
        <v>73</v>
      </c>
      <c r="K43" s="23">
        <f t="shared" si="0"/>
        <v>-31</v>
      </c>
      <c r="L43" s="25">
        <f t="shared" si="1"/>
        <v>-0.29807692307692307</v>
      </c>
    </row>
    <row r="44" spans="1:12" ht="14.4" x14ac:dyDescent="0.3">
      <c r="A44" s="20" t="s">
        <v>117</v>
      </c>
      <c r="B44" s="21" t="s">
        <v>118</v>
      </c>
      <c r="C44" s="22" t="s">
        <v>119</v>
      </c>
      <c r="D44" s="21" t="s">
        <v>120</v>
      </c>
      <c r="E44" s="23">
        <v>188</v>
      </c>
      <c r="F44" s="23">
        <v>206</v>
      </c>
      <c r="G44" s="23">
        <v>243</v>
      </c>
      <c r="H44" s="23">
        <v>234</v>
      </c>
      <c r="I44" s="24">
        <v>207</v>
      </c>
      <c r="J44" s="24">
        <v>260</v>
      </c>
      <c r="K44" s="23">
        <f t="shared" si="0"/>
        <v>53</v>
      </c>
      <c r="L44" s="25">
        <f t="shared" si="1"/>
        <v>0.2560386473429952</v>
      </c>
    </row>
    <row r="45" spans="1:12" ht="14.4" x14ac:dyDescent="0.3">
      <c r="A45" s="20" t="s">
        <v>121</v>
      </c>
      <c r="B45" s="21" t="s">
        <v>122</v>
      </c>
      <c r="C45" s="22" t="s">
        <v>123</v>
      </c>
      <c r="D45" s="21" t="s">
        <v>124</v>
      </c>
      <c r="E45" s="23">
        <v>20</v>
      </c>
      <c r="F45" s="23">
        <v>12</v>
      </c>
      <c r="G45" s="23">
        <v>9</v>
      </c>
      <c r="H45" s="23">
        <v>5</v>
      </c>
      <c r="I45" s="24">
        <v>3</v>
      </c>
      <c r="J45" s="24">
        <v>2</v>
      </c>
      <c r="K45" s="23">
        <f t="shared" si="0"/>
        <v>-1</v>
      </c>
      <c r="L45" s="25">
        <f t="shared" si="1"/>
        <v>-0.33333333333333331</v>
      </c>
    </row>
    <row r="46" spans="1:12" ht="14.4" x14ac:dyDescent="0.3">
      <c r="A46" s="20" t="s">
        <v>125</v>
      </c>
      <c r="B46" s="21" t="s">
        <v>126</v>
      </c>
      <c r="C46" s="22" t="s">
        <v>127</v>
      </c>
      <c r="D46" s="21" t="s">
        <v>128</v>
      </c>
      <c r="E46" s="23">
        <v>581</v>
      </c>
      <c r="F46" s="23">
        <v>473</v>
      </c>
      <c r="G46" s="23">
        <v>644</v>
      </c>
      <c r="H46" s="23">
        <v>345</v>
      </c>
      <c r="I46" s="24">
        <v>693</v>
      </c>
      <c r="J46" s="24">
        <v>727</v>
      </c>
      <c r="K46" s="23">
        <f t="shared" si="0"/>
        <v>34</v>
      </c>
      <c r="L46" s="25">
        <f t="shared" si="1"/>
        <v>4.9062049062049064E-2</v>
      </c>
    </row>
    <row r="47" spans="1:12" ht="14.4" x14ac:dyDescent="0.3">
      <c r="A47" s="20" t="s">
        <v>129</v>
      </c>
      <c r="B47" s="21" t="s">
        <v>130</v>
      </c>
      <c r="C47" s="22" t="s">
        <v>131</v>
      </c>
      <c r="D47" s="21" t="s">
        <v>132</v>
      </c>
      <c r="E47" s="23">
        <v>18</v>
      </c>
      <c r="F47" s="23">
        <v>14</v>
      </c>
      <c r="G47" s="23">
        <v>37</v>
      </c>
      <c r="H47" s="23">
        <v>33</v>
      </c>
      <c r="I47" s="24">
        <v>43</v>
      </c>
      <c r="J47" s="24">
        <v>45</v>
      </c>
      <c r="K47" s="23">
        <f t="shared" si="0"/>
        <v>2</v>
      </c>
      <c r="L47" s="25">
        <f t="shared" si="1"/>
        <v>4.6511627906976744E-2</v>
      </c>
    </row>
    <row r="48" spans="1:12" ht="14.4" x14ac:dyDescent="0.3">
      <c r="A48" s="20" t="s">
        <v>133</v>
      </c>
      <c r="B48" s="21" t="s">
        <v>134</v>
      </c>
      <c r="C48" s="22" t="s">
        <v>135</v>
      </c>
      <c r="D48" s="21" t="s">
        <v>136</v>
      </c>
      <c r="E48" s="23">
        <v>21</v>
      </c>
      <c r="F48" s="23">
        <v>21</v>
      </c>
      <c r="G48" s="23">
        <v>13</v>
      </c>
      <c r="H48" s="23">
        <v>21</v>
      </c>
      <c r="I48" s="24">
        <v>22</v>
      </c>
      <c r="J48" s="24">
        <v>38</v>
      </c>
      <c r="K48" s="23">
        <f t="shared" si="0"/>
        <v>16</v>
      </c>
      <c r="L48" s="25">
        <f t="shared" si="1"/>
        <v>0.72727272727272729</v>
      </c>
    </row>
    <row r="49" spans="1:12" ht="14.4" x14ac:dyDescent="0.3">
      <c r="A49" s="20" t="s">
        <v>133</v>
      </c>
      <c r="B49" s="21" t="s">
        <v>134</v>
      </c>
      <c r="C49" s="22" t="s">
        <v>137</v>
      </c>
      <c r="D49" s="21" t="s">
        <v>138</v>
      </c>
      <c r="E49" s="23">
        <v>28</v>
      </c>
      <c r="F49" s="23">
        <v>27</v>
      </c>
      <c r="G49" s="23">
        <v>0</v>
      </c>
      <c r="H49" s="23">
        <v>0</v>
      </c>
      <c r="I49" s="24">
        <v>34</v>
      </c>
      <c r="J49" s="24">
        <v>27</v>
      </c>
      <c r="K49" s="23">
        <f t="shared" si="0"/>
        <v>-7</v>
      </c>
      <c r="L49" s="25">
        <f t="shared" si="1"/>
        <v>-0.20588235294117646</v>
      </c>
    </row>
    <row r="50" spans="1:12" ht="14.4" x14ac:dyDescent="0.3">
      <c r="A50" s="20" t="s">
        <v>133</v>
      </c>
      <c r="B50" s="21" t="s">
        <v>134</v>
      </c>
      <c r="C50" s="22" t="s">
        <v>139</v>
      </c>
      <c r="D50" s="21" t="s">
        <v>140</v>
      </c>
      <c r="E50" s="23">
        <v>8</v>
      </c>
      <c r="F50" s="23">
        <v>9</v>
      </c>
      <c r="G50" s="23">
        <v>14</v>
      </c>
      <c r="H50" s="23">
        <v>19</v>
      </c>
      <c r="I50" s="24">
        <v>12</v>
      </c>
      <c r="J50" s="24">
        <v>20</v>
      </c>
      <c r="K50" s="23">
        <f t="shared" si="0"/>
        <v>8</v>
      </c>
      <c r="L50" s="25">
        <f t="shared" si="1"/>
        <v>0.66666666666666663</v>
      </c>
    </row>
    <row r="51" spans="1:12" ht="14.4" x14ac:dyDescent="0.3">
      <c r="A51" s="20" t="s">
        <v>133</v>
      </c>
      <c r="B51" s="21" t="s">
        <v>134</v>
      </c>
      <c r="C51" s="22" t="s">
        <v>141</v>
      </c>
      <c r="D51" s="21" t="s">
        <v>142</v>
      </c>
      <c r="E51" s="23">
        <v>16</v>
      </c>
      <c r="F51" s="23">
        <v>13</v>
      </c>
      <c r="G51" s="23">
        <v>22</v>
      </c>
      <c r="H51" s="23">
        <v>11</v>
      </c>
      <c r="I51" s="24">
        <v>16</v>
      </c>
      <c r="J51" s="24">
        <v>16</v>
      </c>
      <c r="K51" s="23">
        <f t="shared" si="0"/>
        <v>0</v>
      </c>
      <c r="L51" s="25">
        <f t="shared" si="1"/>
        <v>0</v>
      </c>
    </row>
    <row r="52" spans="1:12" ht="14.4" x14ac:dyDescent="0.3">
      <c r="A52" s="20" t="s">
        <v>133</v>
      </c>
      <c r="B52" s="21" t="s">
        <v>134</v>
      </c>
      <c r="C52" s="22" t="s">
        <v>143</v>
      </c>
      <c r="D52" s="21" t="s">
        <v>144</v>
      </c>
      <c r="E52" s="23">
        <v>0</v>
      </c>
      <c r="F52" s="23">
        <v>0</v>
      </c>
      <c r="G52" s="23">
        <v>0</v>
      </c>
      <c r="H52" s="23">
        <v>0</v>
      </c>
      <c r="I52" s="24">
        <v>0</v>
      </c>
      <c r="J52" s="24">
        <v>0</v>
      </c>
      <c r="K52" s="23">
        <f t="shared" si="0"/>
        <v>0</v>
      </c>
      <c r="L52" s="25" t="str">
        <f t="shared" si="1"/>
        <v/>
      </c>
    </row>
    <row r="53" spans="1:12" ht="14.4" x14ac:dyDescent="0.3">
      <c r="A53" s="20" t="s">
        <v>145</v>
      </c>
      <c r="B53" s="21" t="s">
        <v>146</v>
      </c>
      <c r="C53" s="22" t="s">
        <v>147</v>
      </c>
      <c r="D53" s="21" t="s">
        <v>148</v>
      </c>
      <c r="E53" s="23">
        <v>8</v>
      </c>
      <c r="F53" s="23">
        <v>8</v>
      </c>
      <c r="G53" s="23">
        <v>8</v>
      </c>
      <c r="H53" s="23">
        <v>11</v>
      </c>
      <c r="I53" s="24">
        <v>8</v>
      </c>
      <c r="J53" s="24">
        <v>11</v>
      </c>
      <c r="K53" s="23">
        <f t="shared" si="0"/>
        <v>3</v>
      </c>
      <c r="L53" s="25">
        <f t="shared" si="1"/>
        <v>0.375</v>
      </c>
    </row>
    <row r="54" spans="1:12" ht="14.4" x14ac:dyDescent="0.3">
      <c r="A54" s="20" t="s">
        <v>145</v>
      </c>
      <c r="B54" s="21" t="s">
        <v>146</v>
      </c>
      <c r="C54" s="22" t="s">
        <v>149</v>
      </c>
      <c r="D54" s="21" t="s">
        <v>150</v>
      </c>
      <c r="E54" s="23">
        <v>65</v>
      </c>
      <c r="F54" s="23">
        <v>82</v>
      </c>
      <c r="G54" s="23">
        <v>77</v>
      </c>
      <c r="H54" s="23">
        <v>76</v>
      </c>
      <c r="I54" s="24">
        <v>85</v>
      </c>
      <c r="J54" s="24">
        <v>63</v>
      </c>
      <c r="K54" s="23">
        <f t="shared" si="0"/>
        <v>-22</v>
      </c>
      <c r="L54" s="25">
        <f t="shared" si="1"/>
        <v>-0.25882352941176473</v>
      </c>
    </row>
    <row r="55" spans="1:12" ht="14.4" x14ac:dyDescent="0.3">
      <c r="A55" s="20" t="s">
        <v>145</v>
      </c>
      <c r="B55" s="21" t="s">
        <v>146</v>
      </c>
      <c r="C55" s="22" t="s">
        <v>151</v>
      </c>
      <c r="D55" s="21" t="s">
        <v>152</v>
      </c>
      <c r="E55" s="23">
        <v>79</v>
      </c>
      <c r="F55" s="23">
        <v>63</v>
      </c>
      <c r="G55" s="23">
        <v>72</v>
      </c>
      <c r="H55" s="23">
        <v>88</v>
      </c>
      <c r="I55" s="24">
        <v>119</v>
      </c>
      <c r="J55" s="24">
        <v>121</v>
      </c>
      <c r="K55" s="23">
        <f t="shared" si="0"/>
        <v>2</v>
      </c>
      <c r="L55" s="25">
        <f t="shared" si="1"/>
        <v>1.680672268907563E-2</v>
      </c>
    </row>
    <row r="56" spans="1:12" ht="14.4" x14ac:dyDescent="0.3">
      <c r="A56" s="20" t="s">
        <v>145</v>
      </c>
      <c r="B56" s="21" t="s">
        <v>146</v>
      </c>
      <c r="C56" s="22" t="s">
        <v>153</v>
      </c>
      <c r="D56" s="21" t="s">
        <v>154</v>
      </c>
      <c r="E56" s="23">
        <v>59</v>
      </c>
      <c r="F56" s="23">
        <v>74</v>
      </c>
      <c r="G56" s="23">
        <v>57</v>
      </c>
      <c r="H56" s="23">
        <v>49</v>
      </c>
      <c r="I56" s="24">
        <v>67</v>
      </c>
      <c r="J56" s="24">
        <v>112</v>
      </c>
      <c r="K56" s="23">
        <f t="shared" si="0"/>
        <v>45</v>
      </c>
      <c r="L56" s="25">
        <f t="shared" si="1"/>
        <v>0.67164179104477617</v>
      </c>
    </row>
    <row r="57" spans="1:12" ht="14.4" x14ac:dyDescent="0.3">
      <c r="A57" s="20" t="s">
        <v>145</v>
      </c>
      <c r="B57" s="21" t="s">
        <v>146</v>
      </c>
      <c r="C57" s="22" t="s">
        <v>155</v>
      </c>
      <c r="D57" s="21" t="s">
        <v>156</v>
      </c>
      <c r="E57" s="23">
        <v>739</v>
      </c>
      <c r="F57" s="23">
        <v>722</v>
      </c>
      <c r="G57" s="23">
        <v>650</v>
      </c>
      <c r="H57" s="23">
        <v>621</v>
      </c>
      <c r="I57" s="24">
        <v>495</v>
      </c>
      <c r="J57" s="24">
        <v>559</v>
      </c>
      <c r="K57" s="23">
        <f t="shared" si="0"/>
        <v>64</v>
      </c>
      <c r="L57" s="25">
        <f t="shared" si="1"/>
        <v>0.12929292929292929</v>
      </c>
    </row>
    <row r="58" spans="1:12" ht="14.4" x14ac:dyDescent="0.3">
      <c r="A58" s="20" t="s">
        <v>145</v>
      </c>
      <c r="B58" s="21" t="s">
        <v>146</v>
      </c>
      <c r="C58" s="22" t="s">
        <v>157</v>
      </c>
      <c r="D58" s="21" t="s">
        <v>158</v>
      </c>
      <c r="E58" s="23">
        <v>22</v>
      </c>
      <c r="F58" s="23">
        <v>38</v>
      </c>
      <c r="G58" s="23">
        <v>28</v>
      </c>
      <c r="H58" s="23">
        <v>33</v>
      </c>
      <c r="I58" s="24">
        <v>33</v>
      </c>
      <c r="J58" s="24">
        <v>37</v>
      </c>
      <c r="K58" s="23">
        <f t="shared" si="0"/>
        <v>4</v>
      </c>
      <c r="L58" s="25">
        <f t="shared" si="1"/>
        <v>0.12121212121212122</v>
      </c>
    </row>
    <row r="59" spans="1:12" ht="14.4" x14ac:dyDescent="0.3">
      <c r="A59" s="20" t="s">
        <v>145</v>
      </c>
      <c r="B59" s="21" t="s">
        <v>146</v>
      </c>
      <c r="C59" s="22" t="s">
        <v>159</v>
      </c>
      <c r="D59" s="21" t="s">
        <v>160</v>
      </c>
      <c r="E59" s="23">
        <v>8</v>
      </c>
      <c r="F59" s="23">
        <v>11</v>
      </c>
      <c r="G59" s="23">
        <v>14</v>
      </c>
      <c r="H59" s="23">
        <v>24</v>
      </c>
      <c r="I59" s="24">
        <v>12</v>
      </c>
      <c r="J59" s="24">
        <v>21</v>
      </c>
      <c r="K59" s="23">
        <f t="shared" si="0"/>
        <v>9</v>
      </c>
      <c r="L59" s="25">
        <f t="shared" si="1"/>
        <v>0.75</v>
      </c>
    </row>
    <row r="60" spans="1:12" ht="14.4" x14ac:dyDescent="0.3">
      <c r="A60" s="20" t="s">
        <v>145</v>
      </c>
      <c r="B60" s="21" t="s">
        <v>146</v>
      </c>
      <c r="C60" s="22" t="s">
        <v>161</v>
      </c>
      <c r="D60" s="21" t="s">
        <v>162</v>
      </c>
      <c r="E60" s="23">
        <v>359</v>
      </c>
      <c r="F60" s="23">
        <v>420</v>
      </c>
      <c r="G60" s="23">
        <v>387</v>
      </c>
      <c r="H60" s="23">
        <v>323</v>
      </c>
      <c r="I60" s="24">
        <v>378</v>
      </c>
      <c r="J60" s="24">
        <v>347</v>
      </c>
      <c r="K60" s="23">
        <f t="shared" si="0"/>
        <v>-31</v>
      </c>
      <c r="L60" s="25">
        <f t="shared" si="1"/>
        <v>-8.2010582010582006E-2</v>
      </c>
    </row>
    <row r="61" spans="1:12" ht="14.4" x14ac:dyDescent="0.3">
      <c r="A61" s="20" t="s">
        <v>145</v>
      </c>
      <c r="B61" s="21" t="s">
        <v>146</v>
      </c>
      <c r="C61" s="22" t="s">
        <v>163</v>
      </c>
      <c r="D61" s="21" t="s">
        <v>164</v>
      </c>
      <c r="E61" s="23">
        <v>0</v>
      </c>
      <c r="F61" s="23">
        <v>8</v>
      </c>
      <c r="G61" s="23">
        <v>0</v>
      </c>
      <c r="H61" s="23">
        <v>0</v>
      </c>
      <c r="I61" s="24">
        <v>0</v>
      </c>
      <c r="J61" s="24">
        <v>0</v>
      </c>
      <c r="K61" s="23">
        <f t="shared" si="0"/>
        <v>0</v>
      </c>
      <c r="L61" s="25" t="str">
        <f t="shared" si="1"/>
        <v/>
      </c>
    </row>
    <row r="62" spans="1:12" ht="14.4" x14ac:dyDescent="0.3">
      <c r="A62" s="20" t="s">
        <v>145</v>
      </c>
      <c r="B62" s="21" t="s">
        <v>146</v>
      </c>
      <c r="C62" s="22" t="s">
        <v>165</v>
      </c>
      <c r="D62" s="21" t="s">
        <v>166</v>
      </c>
      <c r="E62" s="23">
        <v>32</v>
      </c>
      <c r="F62" s="23">
        <v>31</v>
      </c>
      <c r="G62" s="23">
        <v>31</v>
      </c>
      <c r="H62" s="23">
        <v>48</v>
      </c>
      <c r="I62" s="24">
        <v>29</v>
      </c>
      <c r="J62" s="24">
        <v>23</v>
      </c>
      <c r="K62" s="23">
        <f t="shared" si="0"/>
        <v>-6</v>
      </c>
      <c r="L62" s="25">
        <f t="shared" si="1"/>
        <v>-0.20689655172413793</v>
      </c>
    </row>
    <row r="63" spans="1:12" ht="14.4" x14ac:dyDescent="0.3">
      <c r="A63" s="20" t="s">
        <v>145</v>
      </c>
      <c r="B63" s="21" t="s">
        <v>146</v>
      </c>
      <c r="C63" s="22" t="s">
        <v>167</v>
      </c>
      <c r="D63" s="21" t="s">
        <v>168</v>
      </c>
      <c r="E63" s="23">
        <v>0</v>
      </c>
      <c r="F63" s="23">
        <v>0</v>
      </c>
      <c r="G63" s="23">
        <v>0</v>
      </c>
      <c r="H63" s="23">
        <v>0</v>
      </c>
      <c r="I63" s="24">
        <v>6</v>
      </c>
      <c r="J63" s="24">
        <v>6</v>
      </c>
      <c r="K63" s="23">
        <f t="shared" si="0"/>
        <v>0</v>
      </c>
      <c r="L63" s="25">
        <f t="shared" si="1"/>
        <v>0</v>
      </c>
    </row>
    <row r="64" spans="1:12" ht="14.4" x14ac:dyDescent="0.3">
      <c r="A64" s="20" t="s">
        <v>145</v>
      </c>
      <c r="B64" s="21" t="s">
        <v>146</v>
      </c>
      <c r="C64" s="22" t="s">
        <v>169</v>
      </c>
      <c r="D64" s="21" t="s">
        <v>170</v>
      </c>
      <c r="E64" s="23">
        <v>171</v>
      </c>
      <c r="F64" s="23">
        <v>135</v>
      </c>
      <c r="G64" s="23">
        <v>116</v>
      </c>
      <c r="H64" s="23">
        <v>132</v>
      </c>
      <c r="I64" s="24">
        <v>113</v>
      </c>
      <c r="J64" s="24">
        <v>127</v>
      </c>
      <c r="K64" s="23">
        <f t="shared" si="0"/>
        <v>14</v>
      </c>
      <c r="L64" s="25">
        <f t="shared" si="1"/>
        <v>0.12389380530973451</v>
      </c>
    </row>
    <row r="65" spans="1:12" ht="14.4" x14ac:dyDescent="0.3">
      <c r="A65" s="20" t="s">
        <v>145</v>
      </c>
      <c r="B65" s="21" t="s">
        <v>146</v>
      </c>
      <c r="C65" s="22" t="s">
        <v>171</v>
      </c>
      <c r="D65" s="21" t="s">
        <v>172</v>
      </c>
      <c r="E65" s="23">
        <v>368</v>
      </c>
      <c r="F65" s="23">
        <v>297</v>
      </c>
      <c r="G65" s="23">
        <v>231</v>
      </c>
      <c r="H65" s="23">
        <v>241</v>
      </c>
      <c r="I65" s="24">
        <v>57</v>
      </c>
      <c r="J65" s="24">
        <v>307</v>
      </c>
      <c r="K65" s="23">
        <f t="shared" si="0"/>
        <v>250</v>
      </c>
      <c r="L65" s="25">
        <f t="shared" si="1"/>
        <v>4.3859649122807021</v>
      </c>
    </row>
    <row r="66" spans="1:12" ht="14.4" x14ac:dyDescent="0.3">
      <c r="A66" s="20" t="s">
        <v>145</v>
      </c>
      <c r="B66" s="21" t="s">
        <v>146</v>
      </c>
      <c r="C66" s="22" t="s">
        <v>173</v>
      </c>
      <c r="D66" s="21" t="s">
        <v>174</v>
      </c>
      <c r="E66" s="23">
        <v>2</v>
      </c>
      <c r="F66" s="23">
        <v>4</v>
      </c>
      <c r="G66" s="23">
        <v>5</v>
      </c>
      <c r="H66" s="23">
        <v>2</v>
      </c>
      <c r="I66" s="24">
        <v>7</v>
      </c>
      <c r="J66" s="24">
        <v>20</v>
      </c>
      <c r="K66" s="23">
        <f t="shared" si="0"/>
        <v>13</v>
      </c>
      <c r="L66" s="25">
        <f t="shared" si="1"/>
        <v>1.8571428571428572</v>
      </c>
    </row>
    <row r="67" spans="1:12" ht="14.4" x14ac:dyDescent="0.3">
      <c r="A67" s="20" t="s">
        <v>145</v>
      </c>
      <c r="B67" s="21" t="s">
        <v>146</v>
      </c>
      <c r="C67" s="22" t="s">
        <v>175</v>
      </c>
      <c r="D67" s="21" t="s">
        <v>176</v>
      </c>
      <c r="E67" s="23">
        <v>0</v>
      </c>
      <c r="F67" s="23">
        <v>0</v>
      </c>
      <c r="G67" s="23">
        <v>0</v>
      </c>
      <c r="H67" s="23">
        <v>0</v>
      </c>
      <c r="I67" s="24">
        <v>2</v>
      </c>
      <c r="J67" s="24">
        <v>0</v>
      </c>
      <c r="K67" s="23">
        <f t="shared" si="0"/>
        <v>-2</v>
      </c>
      <c r="L67" s="25">
        <f t="shared" si="1"/>
        <v>-1</v>
      </c>
    </row>
    <row r="68" spans="1:12" ht="14.4" x14ac:dyDescent="0.3">
      <c r="A68" s="20" t="s">
        <v>177</v>
      </c>
      <c r="B68" s="21" t="s">
        <v>178</v>
      </c>
      <c r="C68" s="22" t="s">
        <v>179</v>
      </c>
      <c r="D68" s="21" t="s">
        <v>180</v>
      </c>
      <c r="E68" s="23">
        <v>71</v>
      </c>
      <c r="F68" s="23">
        <v>80</v>
      </c>
      <c r="G68" s="23">
        <v>54</v>
      </c>
      <c r="H68" s="23">
        <v>59</v>
      </c>
      <c r="I68" s="24">
        <v>67</v>
      </c>
      <c r="J68" s="24">
        <v>104</v>
      </c>
      <c r="K68" s="23">
        <f t="shared" si="0"/>
        <v>37</v>
      </c>
      <c r="L68" s="25">
        <f t="shared" si="1"/>
        <v>0.55223880597014929</v>
      </c>
    </row>
    <row r="69" spans="1:12" ht="14.4" x14ac:dyDescent="0.3">
      <c r="A69" s="20" t="s">
        <v>177</v>
      </c>
      <c r="B69" s="21" t="s">
        <v>178</v>
      </c>
      <c r="C69" s="22" t="s">
        <v>181</v>
      </c>
      <c r="D69" s="21" t="s">
        <v>182</v>
      </c>
      <c r="E69" s="23">
        <v>26</v>
      </c>
      <c r="F69" s="23">
        <v>33</v>
      </c>
      <c r="G69" s="23">
        <v>40</v>
      </c>
      <c r="H69" s="23">
        <v>48</v>
      </c>
      <c r="I69" s="24">
        <v>37</v>
      </c>
      <c r="J69" s="24">
        <v>36</v>
      </c>
      <c r="K69" s="23">
        <f t="shared" si="0"/>
        <v>-1</v>
      </c>
      <c r="L69" s="25">
        <f t="shared" si="1"/>
        <v>-2.7027027027027029E-2</v>
      </c>
    </row>
    <row r="70" spans="1:12" ht="14.4" x14ac:dyDescent="0.3">
      <c r="A70" s="20" t="s">
        <v>177</v>
      </c>
      <c r="B70" s="21" t="s">
        <v>178</v>
      </c>
      <c r="C70" s="22" t="s">
        <v>183</v>
      </c>
      <c r="D70" s="21" t="s">
        <v>184</v>
      </c>
      <c r="E70" s="23">
        <v>0</v>
      </c>
      <c r="F70" s="23">
        <v>0</v>
      </c>
      <c r="G70" s="23">
        <v>0</v>
      </c>
      <c r="H70" s="23">
        <v>0</v>
      </c>
      <c r="I70" s="24">
        <v>11</v>
      </c>
      <c r="J70" s="24">
        <v>5</v>
      </c>
      <c r="K70" s="23">
        <f t="shared" ref="K70:K133" si="2">J70-I70</f>
        <v>-6</v>
      </c>
      <c r="L70" s="25">
        <f t="shared" ref="L70:L133" si="3">IF(I70&lt;&gt;0,K70/I70,"")</f>
        <v>-0.54545454545454541</v>
      </c>
    </row>
    <row r="71" spans="1:12" ht="14.4" x14ac:dyDescent="0.3">
      <c r="A71" s="20" t="s">
        <v>185</v>
      </c>
      <c r="B71" s="21" t="s">
        <v>186</v>
      </c>
      <c r="C71" s="22" t="s">
        <v>187</v>
      </c>
      <c r="D71" s="21" t="s">
        <v>188</v>
      </c>
      <c r="E71" s="23">
        <v>8</v>
      </c>
      <c r="F71" s="23">
        <v>21</v>
      </c>
      <c r="G71" s="23">
        <v>16</v>
      </c>
      <c r="H71" s="23">
        <v>0</v>
      </c>
      <c r="I71" s="24">
        <v>20</v>
      </c>
      <c r="J71" s="24">
        <v>28</v>
      </c>
      <c r="K71" s="23">
        <f t="shared" si="2"/>
        <v>8</v>
      </c>
      <c r="L71" s="25">
        <f t="shared" si="3"/>
        <v>0.4</v>
      </c>
    </row>
    <row r="72" spans="1:12" ht="14.4" x14ac:dyDescent="0.3">
      <c r="A72" s="20" t="s">
        <v>185</v>
      </c>
      <c r="B72" s="21" t="s">
        <v>186</v>
      </c>
      <c r="C72" s="22" t="s">
        <v>189</v>
      </c>
      <c r="D72" s="21" t="s">
        <v>190</v>
      </c>
      <c r="E72" s="23">
        <v>47</v>
      </c>
      <c r="F72" s="23">
        <v>34</v>
      </c>
      <c r="G72" s="23">
        <v>35</v>
      </c>
      <c r="H72" s="23">
        <v>21</v>
      </c>
      <c r="I72" s="24">
        <v>16</v>
      </c>
      <c r="J72" s="24">
        <v>14</v>
      </c>
      <c r="K72" s="23">
        <f t="shared" si="2"/>
        <v>-2</v>
      </c>
      <c r="L72" s="25">
        <f t="shared" si="3"/>
        <v>-0.125</v>
      </c>
    </row>
    <row r="73" spans="1:12" ht="14.4" x14ac:dyDescent="0.3">
      <c r="A73" s="20" t="s">
        <v>185</v>
      </c>
      <c r="B73" s="21" t="s">
        <v>186</v>
      </c>
      <c r="C73" s="22" t="s">
        <v>191</v>
      </c>
      <c r="D73" s="21" t="s">
        <v>192</v>
      </c>
      <c r="E73" s="23">
        <v>13</v>
      </c>
      <c r="F73" s="23">
        <v>23</v>
      </c>
      <c r="G73" s="23">
        <v>7</v>
      </c>
      <c r="H73" s="23">
        <v>21</v>
      </c>
      <c r="I73" s="24">
        <v>12</v>
      </c>
      <c r="J73" s="24">
        <v>4</v>
      </c>
      <c r="K73" s="23">
        <f t="shared" si="2"/>
        <v>-8</v>
      </c>
      <c r="L73" s="25">
        <f t="shared" si="3"/>
        <v>-0.66666666666666663</v>
      </c>
    </row>
    <row r="74" spans="1:12" ht="14.4" x14ac:dyDescent="0.3">
      <c r="A74" s="20" t="s">
        <v>193</v>
      </c>
      <c r="B74" s="21" t="s">
        <v>194</v>
      </c>
      <c r="C74" s="22" t="s">
        <v>195</v>
      </c>
      <c r="D74" s="21" t="s">
        <v>196</v>
      </c>
      <c r="E74" s="23">
        <v>0</v>
      </c>
      <c r="F74" s="23">
        <v>0</v>
      </c>
      <c r="G74" s="23">
        <v>0</v>
      </c>
      <c r="H74" s="23">
        <v>0</v>
      </c>
      <c r="I74" s="24">
        <v>7</v>
      </c>
      <c r="J74" s="24">
        <v>0</v>
      </c>
      <c r="K74" s="23">
        <f t="shared" si="2"/>
        <v>-7</v>
      </c>
      <c r="L74" s="25">
        <f t="shared" si="3"/>
        <v>-1</v>
      </c>
    </row>
    <row r="75" spans="1:12" ht="14.4" x14ac:dyDescent="0.3">
      <c r="A75" s="20" t="s">
        <v>197</v>
      </c>
      <c r="B75" s="21" t="s">
        <v>198</v>
      </c>
      <c r="C75" s="22" t="s">
        <v>199</v>
      </c>
      <c r="D75" s="21" t="s">
        <v>200</v>
      </c>
      <c r="E75" s="23">
        <v>25</v>
      </c>
      <c r="F75" s="23">
        <v>19</v>
      </c>
      <c r="G75" s="23">
        <v>11</v>
      </c>
      <c r="H75" s="23">
        <v>16</v>
      </c>
      <c r="I75" s="24">
        <v>21</v>
      </c>
      <c r="J75" s="24">
        <v>22</v>
      </c>
      <c r="K75" s="23">
        <f t="shared" si="2"/>
        <v>1</v>
      </c>
      <c r="L75" s="25">
        <f t="shared" si="3"/>
        <v>4.7619047619047616E-2</v>
      </c>
    </row>
    <row r="76" spans="1:12" ht="14.4" x14ac:dyDescent="0.3">
      <c r="A76" s="20" t="s">
        <v>197</v>
      </c>
      <c r="B76" s="21" t="s">
        <v>198</v>
      </c>
      <c r="C76" s="22" t="s">
        <v>201</v>
      </c>
      <c r="D76" s="21" t="s">
        <v>202</v>
      </c>
      <c r="E76" s="23">
        <v>1</v>
      </c>
      <c r="F76" s="23">
        <v>0</v>
      </c>
      <c r="G76" s="23">
        <v>0</v>
      </c>
      <c r="H76" s="23">
        <v>0</v>
      </c>
      <c r="I76" s="24">
        <v>12</v>
      </c>
      <c r="J76" s="24">
        <v>39</v>
      </c>
      <c r="K76" s="23">
        <f t="shared" si="2"/>
        <v>27</v>
      </c>
      <c r="L76" s="25">
        <f t="shared" si="3"/>
        <v>2.25</v>
      </c>
    </row>
    <row r="77" spans="1:12" ht="14.4" x14ac:dyDescent="0.3">
      <c r="A77" s="20" t="s">
        <v>203</v>
      </c>
      <c r="B77" s="21" t="s">
        <v>204</v>
      </c>
      <c r="C77" s="22" t="s">
        <v>205</v>
      </c>
      <c r="D77" s="21" t="s">
        <v>206</v>
      </c>
      <c r="E77" s="23">
        <v>27</v>
      </c>
      <c r="F77" s="23">
        <v>22</v>
      </c>
      <c r="G77" s="23">
        <v>22</v>
      </c>
      <c r="H77" s="23">
        <v>27</v>
      </c>
      <c r="I77" s="24">
        <v>18</v>
      </c>
      <c r="J77" s="24">
        <v>34</v>
      </c>
      <c r="K77" s="23">
        <f t="shared" si="2"/>
        <v>16</v>
      </c>
      <c r="L77" s="25">
        <f t="shared" si="3"/>
        <v>0.88888888888888884</v>
      </c>
    </row>
    <row r="78" spans="1:12" ht="14.4" x14ac:dyDescent="0.3">
      <c r="A78" s="20" t="s">
        <v>207</v>
      </c>
      <c r="B78" s="21" t="s">
        <v>208</v>
      </c>
      <c r="C78" s="22" t="s">
        <v>209</v>
      </c>
      <c r="D78" s="21" t="s">
        <v>210</v>
      </c>
      <c r="E78" s="23">
        <v>0</v>
      </c>
      <c r="F78" s="23">
        <v>0</v>
      </c>
      <c r="G78" s="23">
        <v>0</v>
      </c>
      <c r="H78" s="23">
        <v>0</v>
      </c>
      <c r="I78" s="24">
        <v>9</v>
      </c>
      <c r="J78" s="24">
        <v>15</v>
      </c>
      <c r="K78" s="23">
        <f t="shared" si="2"/>
        <v>6</v>
      </c>
      <c r="L78" s="25">
        <f t="shared" si="3"/>
        <v>0.66666666666666663</v>
      </c>
    </row>
    <row r="79" spans="1:12" ht="14.4" x14ac:dyDescent="0.3">
      <c r="A79" s="20" t="s">
        <v>211</v>
      </c>
      <c r="B79" s="21" t="s">
        <v>212</v>
      </c>
      <c r="C79" s="22" t="s">
        <v>213</v>
      </c>
      <c r="D79" s="21" t="s">
        <v>214</v>
      </c>
      <c r="E79" s="23">
        <v>10</v>
      </c>
      <c r="F79" s="23">
        <v>12</v>
      </c>
      <c r="G79" s="23">
        <v>10</v>
      </c>
      <c r="H79" s="23">
        <v>10</v>
      </c>
      <c r="I79" s="24">
        <v>19</v>
      </c>
      <c r="J79" s="24">
        <v>21</v>
      </c>
      <c r="K79" s="23">
        <f t="shared" si="2"/>
        <v>2</v>
      </c>
      <c r="L79" s="25">
        <f t="shared" si="3"/>
        <v>0.10526315789473684</v>
      </c>
    </row>
    <row r="80" spans="1:12" ht="14.4" x14ac:dyDescent="0.3">
      <c r="A80" s="20" t="s">
        <v>211</v>
      </c>
      <c r="B80" s="21" t="s">
        <v>212</v>
      </c>
      <c r="C80" s="22" t="s">
        <v>215</v>
      </c>
      <c r="D80" s="21" t="s">
        <v>216</v>
      </c>
      <c r="E80" s="23">
        <v>0</v>
      </c>
      <c r="F80" s="23">
        <v>0</v>
      </c>
      <c r="G80" s="23">
        <v>0</v>
      </c>
      <c r="H80" s="23">
        <v>0</v>
      </c>
      <c r="I80" s="24">
        <v>0</v>
      </c>
      <c r="J80" s="24">
        <v>6</v>
      </c>
      <c r="K80" s="23">
        <f t="shared" si="2"/>
        <v>6</v>
      </c>
      <c r="L80" s="25" t="str">
        <f t="shared" si="3"/>
        <v/>
      </c>
    </row>
    <row r="81" spans="1:12" ht="14.4" x14ac:dyDescent="0.3">
      <c r="A81" s="20" t="s">
        <v>217</v>
      </c>
      <c r="B81" s="21" t="s">
        <v>218</v>
      </c>
      <c r="C81" s="22" t="s">
        <v>219</v>
      </c>
      <c r="D81" s="21" t="s">
        <v>220</v>
      </c>
      <c r="E81" s="23">
        <v>0</v>
      </c>
      <c r="F81" s="23">
        <v>0</v>
      </c>
      <c r="G81" s="23">
        <v>0</v>
      </c>
      <c r="H81" s="23">
        <v>0</v>
      </c>
      <c r="I81" s="24">
        <v>8</v>
      </c>
      <c r="J81" s="24">
        <v>9</v>
      </c>
      <c r="K81" s="23">
        <f t="shared" si="2"/>
        <v>1</v>
      </c>
      <c r="L81" s="25">
        <f t="shared" si="3"/>
        <v>0.125</v>
      </c>
    </row>
    <row r="82" spans="1:12" ht="14.4" x14ac:dyDescent="0.3">
      <c r="A82" s="20" t="s">
        <v>221</v>
      </c>
      <c r="B82" s="21" t="s">
        <v>222</v>
      </c>
      <c r="C82" s="22" t="s">
        <v>223</v>
      </c>
      <c r="D82" s="21" t="s">
        <v>224</v>
      </c>
      <c r="E82" s="23">
        <v>364</v>
      </c>
      <c r="F82" s="23">
        <v>395</v>
      </c>
      <c r="G82" s="23">
        <v>390</v>
      </c>
      <c r="H82" s="23">
        <v>386</v>
      </c>
      <c r="I82" s="24">
        <v>484</v>
      </c>
      <c r="J82" s="24">
        <v>532</v>
      </c>
      <c r="K82" s="23">
        <f t="shared" si="2"/>
        <v>48</v>
      </c>
      <c r="L82" s="25">
        <f t="shared" si="3"/>
        <v>9.9173553719008267E-2</v>
      </c>
    </row>
    <row r="83" spans="1:12" ht="14.4" x14ac:dyDescent="0.3">
      <c r="A83" s="20" t="s">
        <v>225</v>
      </c>
      <c r="B83" s="21" t="s">
        <v>226</v>
      </c>
      <c r="C83" s="22" t="s">
        <v>227</v>
      </c>
      <c r="D83" s="21" t="s">
        <v>228</v>
      </c>
      <c r="E83" s="23">
        <v>0</v>
      </c>
      <c r="F83" s="23">
        <v>0</v>
      </c>
      <c r="G83" s="23">
        <v>0</v>
      </c>
      <c r="H83" s="23">
        <v>0</v>
      </c>
      <c r="I83" s="24">
        <v>0</v>
      </c>
      <c r="J83" s="24">
        <v>2</v>
      </c>
      <c r="K83" s="23">
        <f t="shared" si="2"/>
        <v>2</v>
      </c>
      <c r="L83" s="25" t="str">
        <f t="shared" si="3"/>
        <v/>
      </c>
    </row>
    <row r="84" spans="1:12" ht="14.4" x14ac:dyDescent="0.3">
      <c r="A84" s="20" t="s">
        <v>225</v>
      </c>
      <c r="B84" s="21" t="s">
        <v>226</v>
      </c>
      <c r="C84" s="22" t="s">
        <v>229</v>
      </c>
      <c r="D84" s="21" t="s">
        <v>230</v>
      </c>
      <c r="E84" s="23">
        <v>2</v>
      </c>
      <c r="F84" s="23">
        <v>3</v>
      </c>
      <c r="G84" s="23">
        <v>0</v>
      </c>
      <c r="H84" s="23">
        <v>0</v>
      </c>
      <c r="I84" s="24">
        <v>0</v>
      </c>
      <c r="J84" s="24">
        <v>2</v>
      </c>
      <c r="K84" s="23">
        <f t="shared" si="2"/>
        <v>2</v>
      </c>
      <c r="L84" s="25" t="str">
        <f t="shared" si="3"/>
        <v/>
      </c>
    </row>
    <row r="85" spans="1:12" ht="14.4" x14ac:dyDescent="0.3">
      <c r="A85" s="20" t="s">
        <v>231</v>
      </c>
      <c r="B85" s="21" t="s">
        <v>232</v>
      </c>
      <c r="C85" s="22" t="s">
        <v>233</v>
      </c>
      <c r="D85" s="21" t="s">
        <v>234</v>
      </c>
      <c r="E85" s="23">
        <v>12</v>
      </c>
      <c r="F85" s="23">
        <v>0</v>
      </c>
      <c r="G85" s="23">
        <v>0</v>
      </c>
      <c r="H85" s="23">
        <v>0</v>
      </c>
      <c r="I85" s="24">
        <v>6</v>
      </c>
      <c r="J85" s="24">
        <v>4</v>
      </c>
      <c r="K85" s="23">
        <f t="shared" si="2"/>
        <v>-2</v>
      </c>
      <c r="L85" s="25">
        <f t="shared" si="3"/>
        <v>-0.33333333333333331</v>
      </c>
    </row>
    <row r="86" spans="1:12" ht="14.4" x14ac:dyDescent="0.3">
      <c r="A86" s="20" t="s">
        <v>231</v>
      </c>
      <c r="B86" s="21" t="s">
        <v>232</v>
      </c>
      <c r="C86" s="22" t="s">
        <v>235</v>
      </c>
      <c r="D86" s="21" t="s">
        <v>236</v>
      </c>
      <c r="E86" s="23">
        <v>2</v>
      </c>
      <c r="F86" s="23">
        <v>2</v>
      </c>
      <c r="G86" s="23">
        <v>0</v>
      </c>
      <c r="H86" s="23">
        <v>0</v>
      </c>
      <c r="I86" s="24">
        <v>1</v>
      </c>
      <c r="J86" s="24">
        <v>0</v>
      </c>
      <c r="K86" s="23">
        <f t="shared" si="2"/>
        <v>-1</v>
      </c>
      <c r="L86" s="25">
        <f t="shared" si="3"/>
        <v>-1</v>
      </c>
    </row>
    <row r="87" spans="1:12" ht="14.4" x14ac:dyDescent="0.3">
      <c r="A87" s="20" t="s">
        <v>231</v>
      </c>
      <c r="B87" s="21" t="s">
        <v>232</v>
      </c>
      <c r="C87" s="22" t="s">
        <v>237</v>
      </c>
      <c r="D87" s="21" t="s">
        <v>238</v>
      </c>
      <c r="E87" s="23">
        <v>0</v>
      </c>
      <c r="F87" s="23">
        <v>0</v>
      </c>
      <c r="G87" s="23">
        <v>0</v>
      </c>
      <c r="H87" s="23">
        <v>0</v>
      </c>
      <c r="I87" s="24">
        <v>2</v>
      </c>
      <c r="J87" s="24">
        <v>0</v>
      </c>
      <c r="K87" s="23">
        <f t="shared" si="2"/>
        <v>-2</v>
      </c>
      <c r="L87" s="25">
        <f t="shared" si="3"/>
        <v>-1</v>
      </c>
    </row>
    <row r="88" spans="1:12" ht="14.4" x14ac:dyDescent="0.3">
      <c r="A88" s="20" t="s">
        <v>231</v>
      </c>
      <c r="B88" s="21" t="s">
        <v>232</v>
      </c>
      <c r="C88" s="22" t="s">
        <v>239</v>
      </c>
      <c r="D88" s="21" t="s">
        <v>240</v>
      </c>
      <c r="E88" s="23">
        <v>0</v>
      </c>
      <c r="F88" s="23">
        <v>3</v>
      </c>
      <c r="G88" s="23">
        <v>0</v>
      </c>
      <c r="H88" s="23">
        <v>0</v>
      </c>
      <c r="I88" s="24">
        <v>0</v>
      </c>
      <c r="J88" s="24">
        <v>0</v>
      </c>
      <c r="K88" s="23">
        <f t="shared" si="2"/>
        <v>0</v>
      </c>
      <c r="L88" s="25" t="str">
        <f t="shared" si="3"/>
        <v/>
      </c>
    </row>
    <row r="89" spans="1:12" ht="14.4" x14ac:dyDescent="0.3">
      <c r="A89" s="20" t="s">
        <v>231</v>
      </c>
      <c r="B89" s="21" t="s">
        <v>232</v>
      </c>
      <c r="C89" s="22" t="s">
        <v>241</v>
      </c>
      <c r="D89" s="21" t="s">
        <v>242</v>
      </c>
      <c r="E89" s="23">
        <v>0</v>
      </c>
      <c r="F89" s="23">
        <v>0</v>
      </c>
      <c r="G89" s="23">
        <v>0</v>
      </c>
      <c r="H89" s="23">
        <v>0</v>
      </c>
      <c r="I89" s="24">
        <v>5</v>
      </c>
      <c r="J89" s="24">
        <v>4</v>
      </c>
      <c r="K89" s="23">
        <f t="shared" si="2"/>
        <v>-1</v>
      </c>
      <c r="L89" s="25">
        <f t="shared" si="3"/>
        <v>-0.2</v>
      </c>
    </row>
    <row r="90" spans="1:12" ht="14.4" x14ac:dyDescent="0.3">
      <c r="A90" s="20" t="s">
        <v>243</v>
      </c>
      <c r="B90" s="21" t="s">
        <v>244</v>
      </c>
      <c r="C90" s="22" t="s">
        <v>245</v>
      </c>
      <c r="D90" s="21" t="s">
        <v>246</v>
      </c>
      <c r="E90" s="23">
        <v>15</v>
      </c>
      <c r="F90" s="23">
        <v>12</v>
      </c>
      <c r="G90" s="23">
        <v>15</v>
      </c>
      <c r="H90" s="23">
        <v>15</v>
      </c>
      <c r="I90" s="24">
        <v>12</v>
      </c>
      <c r="J90" s="24">
        <v>9</v>
      </c>
      <c r="K90" s="23">
        <f t="shared" si="2"/>
        <v>-3</v>
      </c>
      <c r="L90" s="25">
        <f t="shared" si="3"/>
        <v>-0.25</v>
      </c>
    </row>
    <row r="91" spans="1:12" ht="14.4" x14ac:dyDescent="0.3">
      <c r="A91" s="20" t="s">
        <v>247</v>
      </c>
      <c r="B91" s="21" t="s">
        <v>248</v>
      </c>
      <c r="C91" s="22" t="s">
        <v>249</v>
      </c>
      <c r="D91" s="21" t="s">
        <v>250</v>
      </c>
      <c r="E91" s="23">
        <v>0</v>
      </c>
      <c r="F91" s="23">
        <v>41</v>
      </c>
      <c r="G91" s="23">
        <v>37</v>
      </c>
      <c r="H91" s="23">
        <v>41</v>
      </c>
      <c r="I91" s="24">
        <v>92</v>
      </c>
      <c r="J91" s="24">
        <v>44</v>
      </c>
      <c r="K91" s="23">
        <f t="shared" si="2"/>
        <v>-48</v>
      </c>
      <c r="L91" s="25">
        <f t="shared" si="3"/>
        <v>-0.52173913043478259</v>
      </c>
    </row>
    <row r="92" spans="1:12" ht="14.4" x14ac:dyDescent="0.3">
      <c r="A92" s="20" t="s">
        <v>247</v>
      </c>
      <c r="B92" s="21" t="s">
        <v>248</v>
      </c>
      <c r="C92" s="22" t="s">
        <v>251</v>
      </c>
      <c r="D92" s="21" t="s">
        <v>252</v>
      </c>
      <c r="E92" s="23">
        <v>1</v>
      </c>
      <c r="F92" s="23">
        <v>0</v>
      </c>
      <c r="G92" s="23">
        <v>0</v>
      </c>
      <c r="H92" s="23">
        <v>1</v>
      </c>
      <c r="I92" s="24">
        <v>0</v>
      </c>
      <c r="J92" s="24">
        <v>8</v>
      </c>
      <c r="K92" s="23">
        <f t="shared" si="2"/>
        <v>8</v>
      </c>
      <c r="L92" s="25" t="str">
        <f t="shared" si="3"/>
        <v/>
      </c>
    </row>
    <row r="93" spans="1:12" ht="14.4" x14ac:dyDescent="0.3">
      <c r="A93" s="20" t="s">
        <v>247</v>
      </c>
      <c r="B93" s="21" t="s">
        <v>248</v>
      </c>
      <c r="C93" s="22" t="s">
        <v>253</v>
      </c>
      <c r="D93" s="21" t="s">
        <v>254</v>
      </c>
      <c r="E93" s="23">
        <v>0</v>
      </c>
      <c r="F93" s="23">
        <v>0</v>
      </c>
      <c r="G93" s="23">
        <v>3</v>
      </c>
      <c r="H93" s="23">
        <v>3</v>
      </c>
      <c r="I93" s="24">
        <v>5</v>
      </c>
      <c r="J93" s="24">
        <v>2</v>
      </c>
      <c r="K93" s="23">
        <f t="shared" si="2"/>
        <v>-3</v>
      </c>
      <c r="L93" s="25">
        <f t="shared" si="3"/>
        <v>-0.6</v>
      </c>
    </row>
    <row r="94" spans="1:12" ht="14.4" x14ac:dyDescent="0.3">
      <c r="A94" s="20" t="s">
        <v>255</v>
      </c>
      <c r="B94" s="21" t="s">
        <v>256</v>
      </c>
      <c r="C94" s="22" t="s">
        <v>257</v>
      </c>
      <c r="D94" s="21" t="s">
        <v>258</v>
      </c>
      <c r="E94" s="23">
        <v>324</v>
      </c>
      <c r="F94" s="23">
        <v>354</v>
      </c>
      <c r="G94" s="23">
        <v>351</v>
      </c>
      <c r="H94" s="23">
        <v>258</v>
      </c>
      <c r="I94" s="24">
        <v>282</v>
      </c>
      <c r="J94" s="24">
        <v>315</v>
      </c>
      <c r="K94" s="23">
        <f t="shared" si="2"/>
        <v>33</v>
      </c>
      <c r="L94" s="25">
        <f t="shared" si="3"/>
        <v>0.11702127659574468</v>
      </c>
    </row>
    <row r="95" spans="1:12" ht="14.4" x14ac:dyDescent="0.3">
      <c r="A95" s="20" t="s">
        <v>255</v>
      </c>
      <c r="B95" s="21" t="s">
        <v>256</v>
      </c>
      <c r="C95" s="22" t="s">
        <v>259</v>
      </c>
      <c r="D95" s="21" t="s">
        <v>260</v>
      </c>
      <c r="E95" s="23">
        <v>273</v>
      </c>
      <c r="F95" s="23">
        <v>347</v>
      </c>
      <c r="G95" s="23">
        <v>45</v>
      </c>
      <c r="H95" s="23">
        <v>138</v>
      </c>
      <c r="I95" s="24">
        <v>239</v>
      </c>
      <c r="J95" s="24">
        <v>243</v>
      </c>
      <c r="K95" s="23">
        <f t="shared" si="2"/>
        <v>4</v>
      </c>
      <c r="L95" s="25">
        <f t="shared" si="3"/>
        <v>1.6736401673640166E-2</v>
      </c>
    </row>
    <row r="96" spans="1:12" ht="14.4" x14ac:dyDescent="0.3">
      <c r="A96" s="20" t="s">
        <v>255</v>
      </c>
      <c r="B96" s="21" t="s">
        <v>256</v>
      </c>
      <c r="C96" s="22" t="s">
        <v>261</v>
      </c>
      <c r="D96" s="21" t="s">
        <v>262</v>
      </c>
      <c r="E96" s="23">
        <v>5</v>
      </c>
      <c r="F96" s="23">
        <v>14</v>
      </c>
      <c r="G96" s="23">
        <v>14</v>
      </c>
      <c r="H96" s="23">
        <v>10</v>
      </c>
      <c r="I96" s="24">
        <v>22</v>
      </c>
      <c r="J96" s="24">
        <v>23</v>
      </c>
      <c r="K96" s="23">
        <f t="shared" si="2"/>
        <v>1</v>
      </c>
      <c r="L96" s="25">
        <f t="shared" si="3"/>
        <v>4.5454545454545456E-2</v>
      </c>
    </row>
    <row r="97" spans="1:12" ht="14.4" x14ac:dyDescent="0.3">
      <c r="A97" s="20" t="s">
        <v>263</v>
      </c>
      <c r="B97" s="21" t="s">
        <v>264</v>
      </c>
      <c r="C97" s="22" t="s">
        <v>265</v>
      </c>
      <c r="D97" s="21" t="s">
        <v>266</v>
      </c>
      <c r="E97" s="23">
        <v>14</v>
      </c>
      <c r="F97" s="23">
        <v>24</v>
      </c>
      <c r="G97" s="23">
        <v>16</v>
      </c>
      <c r="H97" s="23">
        <v>20</v>
      </c>
      <c r="I97" s="24">
        <v>11</v>
      </c>
      <c r="J97" s="24">
        <v>6</v>
      </c>
      <c r="K97" s="23">
        <f t="shared" si="2"/>
        <v>-5</v>
      </c>
      <c r="L97" s="25">
        <f t="shared" si="3"/>
        <v>-0.45454545454545453</v>
      </c>
    </row>
    <row r="98" spans="1:12" ht="14.4" x14ac:dyDescent="0.3">
      <c r="A98" s="20" t="s">
        <v>263</v>
      </c>
      <c r="B98" s="21" t="s">
        <v>264</v>
      </c>
      <c r="C98" s="22" t="s">
        <v>267</v>
      </c>
      <c r="D98" s="21" t="s">
        <v>268</v>
      </c>
      <c r="E98" s="23">
        <v>0</v>
      </c>
      <c r="F98" s="23">
        <v>0</v>
      </c>
      <c r="G98" s="23">
        <v>0</v>
      </c>
      <c r="H98" s="23">
        <v>0</v>
      </c>
      <c r="I98" s="24">
        <v>3</v>
      </c>
      <c r="J98" s="24">
        <v>2</v>
      </c>
      <c r="K98" s="23">
        <f t="shared" si="2"/>
        <v>-1</v>
      </c>
      <c r="L98" s="25">
        <f t="shared" si="3"/>
        <v>-0.33333333333333331</v>
      </c>
    </row>
    <row r="99" spans="1:12" ht="14.4" x14ac:dyDescent="0.3">
      <c r="A99" s="20" t="s">
        <v>263</v>
      </c>
      <c r="B99" s="21" t="s">
        <v>264</v>
      </c>
      <c r="C99" s="22" t="s">
        <v>269</v>
      </c>
      <c r="D99" s="21" t="s">
        <v>270</v>
      </c>
      <c r="E99" s="23">
        <v>0</v>
      </c>
      <c r="F99" s="23">
        <v>0</v>
      </c>
      <c r="G99" s="23">
        <v>0</v>
      </c>
      <c r="H99" s="23">
        <v>0</v>
      </c>
      <c r="I99" s="24">
        <v>5</v>
      </c>
      <c r="J99" s="24">
        <v>0</v>
      </c>
      <c r="K99" s="23">
        <f t="shared" si="2"/>
        <v>-5</v>
      </c>
      <c r="L99" s="25">
        <f t="shared" si="3"/>
        <v>-1</v>
      </c>
    </row>
    <row r="100" spans="1:12" ht="14.4" x14ac:dyDescent="0.3">
      <c r="A100" s="20" t="s">
        <v>263</v>
      </c>
      <c r="B100" s="21" t="s">
        <v>264</v>
      </c>
      <c r="C100" s="22" t="s">
        <v>271</v>
      </c>
      <c r="D100" s="21" t="s">
        <v>272</v>
      </c>
      <c r="E100" s="23">
        <v>0</v>
      </c>
      <c r="F100" s="23">
        <v>0</v>
      </c>
      <c r="G100" s="23">
        <v>0</v>
      </c>
      <c r="H100" s="23">
        <v>0</v>
      </c>
      <c r="I100" s="24">
        <v>108</v>
      </c>
      <c r="J100" s="24">
        <v>0</v>
      </c>
      <c r="K100" s="23">
        <f t="shared" si="2"/>
        <v>-108</v>
      </c>
      <c r="L100" s="25">
        <f t="shared" si="3"/>
        <v>-1</v>
      </c>
    </row>
    <row r="101" spans="1:12" ht="14.4" x14ac:dyDescent="0.3">
      <c r="A101" s="20" t="s">
        <v>263</v>
      </c>
      <c r="B101" s="21" t="s">
        <v>264</v>
      </c>
      <c r="C101" s="22" t="s">
        <v>273</v>
      </c>
      <c r="D101" s="21" t="s">
        <v>274</v>
      </c>
      <c r="E101" s="23">
        <v>0</v>
      </c>
      <c r="F101" s="23">
        <v>0</v>
      </c>
      <c r="G101" s="23">
        <v>0</v>
      </c>
      <c r="H101" s="23">
        <v>0</v>
      </c>
      <c r="I101" s="24">
        <v>2</v>
      </c>
      <c r="J101" s="24">
        <v>3</v>
      </c>
      <c r="K101" s="23">
        <f t="shared" si="2"/>
        <v>1</v>
      </c>
      <c r="L101" s="25">
        <f t="shared" si="3"/>
        <v>0.5</v>
      </c>
    </row>
    <row r="102" spans="1:12" ht="14.4" x14ac:dyDescent="0.3">
      <c r="A102" s="20" t="s">
        <v>263</v>
      </c>
      <c r="B102" s="21" t="s">
        <v>264</v>
      </c>
      <c r="C102" s="22" t="s">
        <v>275</v>
      </c>
      <c r="D102" s="21" t="s">
        <v>276</v>
      </c>
      <c r="E102" s="23">
        <v>0</v>
      </c>
      <c r="F102" s="23">
        <v>0</v>
      </c>
      <c r="G102" s="23">
        <v>0</v>
      </c>
      <c r="H102" s="23">
        <v>0</v>
      </c>
      <c r="I102" s="24">
        <v>0</v>
      </c>
      <c r="J102" s="24">
        <v>0</v>
      </c>
      <c r="K102" s="23">
        <f t="shared" si="2"/>
        <v>0</v>
      </c>
      <c r="L102" s="25" t="str">
        <f t="shared" si="3"/>
        <v/>
      </c>
    </row>
    <row r="103" spans="1:12" ht="14.4" x14ac:dyDescent="0.3">
      <c r="A103" s="20" t="s">
        <v>277</v>
      </c>
      <c r="B103" s="21" t="s">
        <v>278</v>
      </c>
      <c r="C103" s="22" t="s">
        <v>279</v>
      </c>
      <c r="D103" s="21" t="s">
        <v>280</v>
      </c>
      <c r="E103" s="23">
        <v>0</v>
      </c>
      <c r="F103" s="23">
        <v>0</v>
      </c>
      <c r="G103" s="23">
        <v>0</v>
      </c>
      <c r="H103" s="23">
        <v>0</v>
      </c>
      <c r="I103" s="24">
        <v>7</v>
      </c>
      <c r="J103" s="24">
        <v>6</v>
      </c>
      <c r="K103" s="23">
        <f t="shared" si="2"/>
        <v>-1</v>
      </c>
      <c r="L103" s="25">
        <f t="shared" si="3"/>
        <v>-0.14285714285714285</v>
      </c>
    </row>
    <row r="104" spans="1:12" ht="14.4" x14ac:dyDescent="0.3">
      <c r="A104" s="20" t="s">
        <v>277</v>
      </c>
      <c r="B104" s="21" t="s">
        <v>278</v>
      </c>
      <c r="C104" s="22" t="s">
        <v>281</v>
      </c>
      <c r="D104" s="21" t="s">
        <v>282</v>
      </c>
      <c r="E104" s="23">
        <v>4</v>
      </c>
      <c r="F104" s="23">
        <v>5</v>
      </c>
      <c r="G104" s="23">
        <v>5</v>
      </c>
      <c r="H104" s="23">
        <v>11</v>
      </c>
      <c r="I104" s="24">
        <v>5</v>
      </c>
      <c r="J104" s="24">
        <v>7</v>
      </c>
      <c r="K104" s="23">
        <f t="shared" si="2"/>
        <v>2</v>
      </c>
      <c r="L104" s="25">
        <f t="shared" si="3"/>
        <v>0.4</v>
      </c>
    </row>
    <row r="105" spans="1:12" ht="14.4" x14ac:dyDescent="0.3">
      <c r="A105" s="20" t="s">
        <v>277</v>
      </c>
      <c r="B105" s="21" t="s">
        <v>278</v>
      </c>
      <c r="C105" s="22" t="s">
        <v>283</v>
      </c>
      <c r="D105" s="21" t="s">
        <v>284</v>
      </c>
      <c r="E105" s="23">
        <v>0</v>
      </c>
      <c r="F105" s="23">
        <v>0</v>
      </c>
      <c r="G105" s="23">
        <v>0</v>
      </c>
      <c r="H105" s="23">
        <v>0</v>
      </c>
      <c r="I105" s="24">
        <v>1</v>
      </c>
      <c r="J105" s="24">
        <v>1</v>
      </c>
      <c r="K105" s="23">
        <f t="shared" si="2"/>
        <v>0</v>
      </c>
      <c r="L105" s="25">
        <f t="shared" si="3"/>
        <v>0</v>
      </c>
    </row>
    <row r="106" spans="1:12" ht="14.4" x14ac:dyDescent="0.3">
      <c r="A106" s="20" t="s">
        <v>285</v>
      </c>
      <c r="B106" s="21" t="s">
        <v>286</v>
      </c>
      <c r="C106" s="22" t="s">
        <v>287</v>
      </c>
      <c r="D106" s="21" t="s">
        <v>288</v>
      </c>
      <c r="E106" s="23">
        <v>65</v>
      </c>
      <c r="F106" s="23">
        <v>38</v>
      </c>
      <c r="G106" s="23">
        <v>36</v>
      </c>
      <c r="H106" s="23">
        <v>35</v>
      </c>
      <c r="I106" s="24">
        <v>67</v>
      </c>
      <c r="J106" s="24">
        <v>54</v>
      </c>
      <c r="K106" s="23">
        <f t="shared" si="2"/>
        <v>-13</v>
      </c>
      <c r="L106" s="25">
        <f t="shared" si="3"/>
        <v>-0.19402985074626866</v>
      </c>
    </row>
    <row r="107" spans="1:12" ht="14.4" x14ac:dyDescent="0.3">
      <c r="A107" s="20" t="s">
        <v>285</v>
      </c>
      <c r="B107" s="21" t="s">
        <v>286</v>
      </c>
      <c r="C107" s="22" t="s">
        <v>289</v>
      </c>
      <c r="D107" s="21" t="s">
        <v>290</v>
      </c>
      <c r="E107" s="23">
        <v>0</v>
      </c>
      <c r="F107" s="23">
        <v>6</v>
      </c>
      <c r="G107" s="23">
        <v>1</v>
      </c>
      <c r="H107" s="23">
        <v>0</v>
      </c>
      <c r="I107" s="24">
        <v>4</v>
      </c>
      <c r="J107" s="24">
        <v>5</v>
      </c>
      <c r="K107" s="23">
        <f t="shared" si="2"/>
        <v>1</v>
      </c>
      <c r="L107" s="25">
        <f t="shared" si="3"/>
        <v>0.25</v>
      </c>
    </row>
    <row r="108" spans="1:12" ht="14.4" x14ac:dyDescent="0.3">
      <c r="A108" s="20" t="s">
        <v>285</v>
      </c>
      <c r="B108" s="21" t="s">
        <v>286</v>
      </c>
      <c r="C108" s="22" t="s">
        <v>291</v>
      </c>
      <c r="D108" s="21" t="s">
        <v>292</v>
      </c>
      <c r="E108" s="23">
        <v>0</v>
      </c>
      <c r="F108" s="23">
        <v>1</v>
      </c>
      <c r="G108" s="23">
        <v>3</v>
      </c>
      <c r="H108" s="23">
        <v>3</v>
      </c>
      <c r="I108" s="24">
        <v>2</v>
      </c>
      <c r="J108" s="24">
        <v>4</v>
      </c>
      <c r="K108" s="23">
        <f t="shared" si="2"/>
        <v>2</v>
      </c>
      <c r="L108" s="25">
        <f t="shared" si="3"/>
        <v>1</v>
      </c>
    </row>
    <row r="109" spans="1:12" ht="14.4" x14ac:dyDescent="0.3">
      <c r="A109" s="20" t="s">
        <v>285</v>
      </c>
      <c r="B109" s="21" t="s">
        <v>286</v>
      </c>
      <c r="C109" s="22" t="s">
        <v>293</v>
      </c>
      <c r="D109" s="21" t="s">
        <v>294</v>
      </c>
      <c r="E109" s="23">
        <v>1</v>
      </c>
      <c r="F109" s="23">
        <v>0</v>
      </c>
      <c r="G109" s="23">
        <v>0</v>
      </c>
      <c r="H109" s="23">
        <v>0</v>
      </c>
      <c r="I109" s="24">
        <v>0</v>
      </c>
      <c r="J109" s="24">
        <v>2</v>
      </c>
      <c r="K109" s="23">
        <f t="shared" si="2"/>
        <v>2</v>
      </c>
      <c r="L109" s="25" t="str">
        <f t="shared" si="3"/>
        <v/>
      </c>
    </row>
    <row r="110" spans="1:12" ht="14.4" x14ac:dyDescent="0.3">
      <c r="A110" s="20" t="s">
        <v>295</v>
      </c>
      <c r="B110" s="21" t="s">
        <v>296</v>
      </c>
      <c r="C110" s="22" t="s">
        <v>297</v>
      </c>
      <c r="D110" s="21" t="s">
        <v>298</v>
      </c>
      <c r="E110" s="23">
        <v>0</v>
      </c>
      <c r="F110" s="23">
        <v>0</v>
      </c>
      <c r="G110" s="23">
        <v>0</v>
      </c>
      <c r="H110" s="23">
        <v>0</v>
      </c>
      <c r="I110" s="24">
        <v>0</v>
      </c>
      <c r="J110" s="24">
        <v>2</v>
      </c>
      <c r="K110" s="23">
        <f t="shared" si="2"/>
        <v>2</v>
      </c>
      <c r="L110" s="25" t="str">
        <f t="shared" si="3"/>
        <v/>
      </c>
    </row>
    <row r="111" spans="1:12" ht="14.4" x14ac:dyDescent="0.3">
      <c r="A111" s="20" t="s">
        <v>295</v>
      </c>
      <c r="B111" s="21" t="s">
        <v>296</v>
      </c>
      <c r="C111" s="22" t="s">
        <v>299</v>
      </c>
      <c r="D111" s="21" t="s">
        <v>300</v>
      </c>
      <c r="E111" s="23">
        <v>0</v>
      </c>
      <c r="F111" s="23">
        <v>0</v>
      </c>
      <c r="G111" s="23">
        <v>0</v>
      </c>
      <c r="H111" s="23">
        <v>0</v>
      </c>
      <c r="I111" s="24">
        <v>0</v>
      </c>
      <c r="J111" s="24">
        <v>0</v>
      </c>
      <c r="K111" s="23">
        <f t="shared" si="2"/>
        <v>0</v>
      </c>
      <c r="L111" s="25" t="str">
        <f t="shared" si="3"/>
        <v/>
      </c>
    </row>
    <row r="112" spans="1:12" ht="14.4" x14ac:dyDescent="0.3">
      <c r="A112" s="20" t="s">
        <v>295</v>
      </c>
      <c r="B112" s="21" t="s">
        <v>296</v>
      </c>
      <c r="C112" s="22" t="s">
        <v>301</v>
      </c>
      <c r="D112" s="21" t="s">
        <v>302</v>
      </c>
      <c r="E112" s="23">
        <v>216</v>
      </c>
      <c r="F112" s="23">
        <v>167</v>
      </c>
      <c r="G112" s="23">
        <v>172</v>
      </c>
      <c r="H112" s="23">
        <v>180</v>
      </c>
      <c r="I112" s="24">
        <v>161</v>
      </c>
      <c r="J112" s="24">
        <v>191</v>
      </c>
      <c r="K112" s="23">
        <f t="shared" si="2"/>
        <v>30</v>
      </c>
      <c r="L112" s="25">
        <f t="shared" si="3"/>
        <v>0.18633540372670807</v>
      </c>
    </row>
    <row r="113" spans="1:12" ht="14.4" x14ac:dyDescent="0.3">
      <c r="A113" s="20" t="s">
        <v>303</v>
      </c>
      <c r="B113" s="21" t="s">
        <v>304</v>
      </c>
      <c r="C113" s="22" t="s">
        <v>305</v>
      </c>
      <c r="D113" s="21" t="s">
        <v>306</v>
      </c>
      <c r="E113" s="23">
        <v>0</v>
      </c>
      <c r="F113" s="23">
        <v>2</v>
      </c>
      <c r="G113" s="23">
        <v>2</v>
      </c>
      <c r="H113" s="23">
        <v>6</v>
      </c>
      <c r="I113" s="24">
        <v>2</v>
      </c>
      <c r="J113" s="24">
        <v>0</v>
      </c>
      <c r="K113" s="23">
        <f t="shared" si="2"/>
        <v>-2</v>
      </c>
      <c r="L113" s="25">
        <f t="shared" si="3"/>
        <v>-1</v>
      </c>
    </row>
    <row r="114" spans="1:12" ht="14.4" x14ac:dyDescent="0.3">
      <c r="A114" s="20" t="s">
        <v>307</v>
      </c>
      <c r="B114" s="21" t="s">
        <v>308</v>
      </c>
      <c r="C114" s="22" t="s">
        <v>309</v>
      </c>
      <c r="D114" s="21" t="s">
        <v>310</v>
      </c>
      <c r="E114" s="23">
        <v>41</v>
      </c>
      <c r="F114" s="23">
        <v>41</v>
      </c>
      <c r="G114" s="23">
        <v>61</v>
      </c>
      <c r="H114" s="23">
        <v>52</v>
      </c>
      <c r="I114" s="24">
        <v>34</v>
      </c>
      <c r="J114" s="24">
        <v>55</v>
      </c>
      <c r="K114" s="23">
        <f t="shared" si="2"/>
        <v>21</v>
      </c>
      <c r="L114" s="25">
        <f t="shared" si="3"/>
        <v>0.61764705882352944</v>
      </c>
    </row>
    <row r="115" spans="1:12" ht="14.4" x14ac:dyDescent="0.3">
      <c r="A115" s="20" t="s">
        <v>311</v>
      </c>
      <c r="B115" s="21" t="s">
        <v>312</v>
      </c>
      <c r="C115" s="22" t="s">
        <v>313</v>
      </c>
      <c r="D115" s="21" t="s">
        <v>314</v>
      </c>
      <c r="E115" s="23">
        <v>0</v>
      </c>
      <c r="F115" s="23">
        <v>0</v>
      </c>
      <c r="G115" s="23">
        <v>0</v>
      </c>
      <c r="H115" s="23">
        <v>0</v>
      </c>
      <c r="I115" s="24">
        <v>17</v>
      </c>
      <c r="J115" s="24">
        <v>17</v>
      </c>
      <c r="K115" s="23">
        <f t="shared" si="2"/>
        <v>0</v>
      </c>
      <c r="L115" s="25">
        <f t="shared" si="3"/>
        <v>0</v>
      </c>
    </row>
    <row r="116" spans="1:12" ht="14.4" x14ac:dyDescent="0.3">
      <c r="A116" s="20" t="s">
        <v>311</v>
      </c>
      <c r="B116" s="21" t="s">
        <v>312</v>
      </c>
      <c r="C116" s="22" t="s">
        <v>315</v>
      </c>
      <c r="D116" s="21" t="s">
        <v>316</v>
      </c>
      <c r="E116" s="23">
        <v>2</v>
      </c>
      <c r="F116" s="23">
        <v>5</v>
      </c>
      <c r="G116" s="23">
        <v>2</v>
      </c>
      <c r="H116" s="23">
        <v>8</v>
      </c>
      <c r="I116" s="24">
        <v>9</v>
      </c>
      <c r="J116" s="24">
        <v>4</v>
      </c>
      <c r="K116" s="23">
        <f t="shared" si="2"/>
        <v>-5</v>
      </c>
      <c r="L116" s="25">
        <f t="shared" si="3"/>
        <v>-0.55555555555555558</v>
      </c>
    </row>
    <row r="117" spans="1:12" ht="14.4" x14ac:dyDescent="0.3">
      <c r="A117" s="20" t="s">
        <v>311</v>
      </c>
      <c r="B117" s="21" t="s">
        <v>312</v>
      </c>
      <c r="C117" s="22" t="s">
        <v>317</v>
      </c>
      <c r="D117" s="21" t="s">
        <v>318</v>
      </c>
      <c r="E117" s="23">
        <v>12</v>
      </c>
      <c r="F117" s="23">
        <v>12</v>
      </c>
      <c r="G117" s="23">
        <v>5</v>
      </c>
      <c r="H117" s="23">
        <v>6</v>
      </c>
      <c r="I117" s="24">
        <v>7</v>
      </c>
      <c r="J117" s="24">
        <v>8</v>
      </c>
      <c r="K117" s="23">
        <f t="shared" si="2"/>
        <v>1</v>
      </c>
      <c r="L117" s="25">
        <f t="shared" si="3"/>
        <v>0.14285714285714285</v>
      </c>
    </row>
    <row r="118" spans="1:12" ht="14.4" x14ac:dyDescent="0.3">
      <c r="A118" s="20" t="s">
        <v>319</v>
      </c>
      <c r="B118" s="21" t="s">
        <v>320</v>
      </c>
      <c r="C118" s="22" t="s">
        <v>321</v>
      </c>
      <c r="D118" s="21" t="s">
        <v>322</v>
      </c>
      <c r="E118" s="23">
        <v>119</v>
      </c>
      <c r="F118" s="23">
        <v>0</v>
      </c>
      <c r="G118" s="23">
        <v>0</v>
      </c>
      <c r="H118" s="23">
        <v>0</v>
      </c>
      <c r="I118" s="24">
        <v>104</v>
      </c>
      <c r="J118" s="24">
        <v>103</v>
      </c>
      <c r="K118" s="23">
        <f t="shared" si="2"/>
        <v>-1</v>
      </c>
      <c r="L118" s="25">
        <f t="shared" si="3"/>
        <v>-9.6153846153846159E-3</v>
      </c>
    </row>
    <row r="119" spans="1:12" ht="14.4" x14ac:dyDescent="0.3">
      <c r="A119" s="20" t="s">
        <v>319</v>
      </c>
      <c r="B119" s="21" t="s">
        <v>320</v>
      </c>
      <c r="C119" s="22" t="s">
        <v>323</v>
      </c>
      <c r="D119" s="21" t="s">
        <v>324</v>
      </c>
      <c r="E119" s="23">
        <v>2</v>
      </c>
      <c r="F119" s="23">
        <v>0</v>
      </c>
      <c r="G119" s="23">
        <v>0</v>
      </c>
      <c r="H119" s="23">
        <v>0</v>
      </c>
      <c r="I119" s="24">
        <v>4</v>
      </c>
      <c r="J119" s="24">
        <v>1</v>
      </c>
      <c r="K119" s="23">
        <f t="shared" si="2"/>
        <v>-3</v>
      </c>
      <c r="L119" s="25">
        <f t="shared" si="3"/>
        <v>-0.75</v>
      </c>
    </row>
    <row r="120" spans="1:12" ht="14.4" x14ac:dyDescent="0.3">
      <c r="A120" s="20" t="s">
        <v>325</v>
      </c>
      <c r="B120" s="21" t="s">
        <v>326</v>
      </c>
      <c r="C120" s="22" t="s">
        <v>327</v>
      </c>
      <c r="D120" s="21" t="s">
        <v>328</v>
      </c>
      <c r="E120" s="23">
        <v>20</v>
      </c>
      <c r="F120" s="23">
        <v>22</v>
      </c>
      <c r="G120" s="23">
        <v>12</v>
      </c>
      <c r="H120" s="23">
        <v>20</v>
      </c>
      <c r="I120" s="24">
        <v>16</v>
      </c>
      <c r="J120" s="24">
        <v>14</v>
      </c>
      <c r="K120" s="23">
        <f t="shared" si="2"/>
        <v>-2</v>
      </c>
      <c r="L120" s="25">
        <f t="shared" si="3"/>
        <v>-0.125</v>
      </c>
    </row>
    <row r="121" spans="1:12" ht="14.4" x14ac:dyDescent="0.3">
      <c r="A121" s="20" t="s">
        <v>325</v>
      </c>
      <c r="B121" s="21" t="s">
        <v>326</v>
      </c>
      <c r="C121" s="22" t="s">
        <v>329</v>
      </c>
      <c r="D121" s="21" t="s">
        <v>330</v>
      </c>
      <c r="E121" s="23">
        <v>29</v>
      </c>
      <c r="F121" s="23">
        <v>32</v>
      </c>
      <c r="G121" s="23">
        <v>39</v>
      </c>
      <c r="H121" s="23">
        <v>29</v>
      </c>
      <c r="I121" s="24">
        <v>33</v>
      </c>
      <c r="J121" s="24">
        <v>23</v>
      </c>
      <c r="K121" s="23">
        <f t="shared" si="2"/>
        <v>-10</v>
      </c>
      <c r="L121" s="25">
        <f t="shared" si="3"/>
        <v>-0.30303030303030304</v>
      </c>
    </row>
    <row r="122" spans="1:12" ht="14.4" x14ac:dyDescent="0.3">
      <c r="A122" s="20" t="s">
        <v>325</v>
      </c>
      <c r="B122" s="21" t="s">
        <v>326</v>
      </c>
      <c r="C122" s="22" t="s">
        <v>331</v>
      </c>
      <c r="D122" s="21" t="s">
        <v>332</v>
      </c>
      <c r="E122" s="23">
        <v>4</v>
      </c>
      <c r="F122" s="23">
        <v>0</v>
      </c>
      <c r="G122" s="23">
        <v>0</v>
      </c>
      <c r="H122" s="23">
        <v>0</v>
      </c>
      <c r="I122" s="24">
        <v>0</v>
      </c>
      <c r="J122" s="24">
        <v>0</v>
      </c>
      <c r="K122" s="23">
        <f t="shared" si="2"/>
        <v>0</v>
      </c>
      <c r="L122" s="25" t="str">
        <f t="shared" si="3"/>
        <v/>
      </c>
    </row>
    <row r="123" spans="1:12" ht="14.4" x14ac:dyDescent="0.3">
      <c r="A123" s="20" t="s">
        <v>325</v>
      </c>
      <c r="B123" s="21" t="s">
        <v>326</v>
      </c>
      <c r="C123" s="22" t="s">
        <v>333</v>
      </c>
      <c r="D123" s="21" t="s">
        <v>334</v>
      </c>
      <c r="E123" s="23">
        <v>5</v>
      </c>
      <c r="F123" s="23">
        <v>0</v>
      </c>
      <c r="G123" s="23">
        <v>6</v>
      </c>
      <c r="H123" s="23">
        <v>10</v>
      </c>
      <c r="I123" s="24">
        <v>4</v>
      </c>
      <c r="J123" s="24">
        <v>4</v>
      </c>
      <c r="K123" s="23">
        <f t="shared" si="2"/>
        <v>0</v>
      </c>
      <c r="L123" s="25">
        <f t="shared" si="3"/>
        <v>0</v>
      </c>
    </row>
    <row r="124" spans="1:12" ht="14.4" x14ac:dyDescent="0.3">
      <c r="A124" s="20" t="s">
        <v>335</v>
      </c>
      <c r="B124" s="21" t="s">
        <v>336</v>
      </c>
      <c r="C124" s="22" t="s">
        <v>337</v>
      </c>
      <c r="D124" s="21" t="s">
        <v>338</v>
      </c>
      <c r="E124" s="23">
        <v>26</v>
      </c>
      <c r="F124" s="23">
        <v>17</v>
      </c>
      <c r="G124" s="23">
        <v>21</v>
      </c>
      <c r="H124" s="23">
        <v>18</v>
      </c>
      <c r="I124" s="24">
        <v>16</v>
      </c>
      <c r="J124" s="24">
        <v>19</v>
      </c>
      <c r="K124" s="23">
        <f t="shared" si="2"/>
        <v>3</v>
      </c>
      <c r="L124" s="25">
        <f t="shared" si="3"/>
        <v>0.1875</v>
      </c>
    </row>
    <row r="125" spans="1:12" ht="14.4" x14ac:dyDescent="0.3">
      <c r="A125" s="20" t="s">
        <v>335</v>
      </c>
      <c r="B125" s="21" t="s">
        <v>336</v>
      </c>
      <c r="C125" s="22" t="s">
        <v>339</v>
      </c>
      <c r="D125" s="21" t="s">
        <v>340</v>
      </c>
      <c r="E125" s="23">
        <v>0</v>
      </c>
      <c r="F125" s="23">
        <v>0</v>
      </c>
      <c r="G125" s="23">
        <v>0</v>
      </c>
      <c r="H125" s="23">
        <v>0</v>
      </c>
      <c r="I125" s="24">
        <v>10</v>
      </c>
      <c r="J125" s="24">
        <v>8</v>
      </c>
      <c r="K125" s="23">
        <f t="shared" si="2"/>
        <v>-2</v>
      </c>
      <c r="L125" s="25">
        <f t="shared" si="3"/>
        <v>-0.2</v>
      </c>
    </row>
    <row r="126" spans="1:12" ht="14.4" x14ac:dyDescent="0.3">
      <c r="A126" s="20" t="s">
        <v>335</v>
      </c>
      <c r="B126" s="21" t="s">
        <v>336</v>
      </c>
      <c r="C126" s="22" t="s">
        <v>341</v>
      </c>
      <c r="D126" s="21" t="s">
        <v>342</v>
      </c>
      <c r="E126" s="23">
        <v>0</v>
      </c>
      <c r="F126" s="23">
        <v>0</v>
      </c>
      <c r="G126" s="23">
        <v>0</v>
      </c>
      <c r="H126" s="23">
        <v>0</v>
      </c>
      <c r="I126" s="24">
        <v>0</v>
      </c>
      <c r="J126" s="24">
        <v>0</v>
      </c>
      <c r="K126" s="23">
        <f t="shared" si="2"/>
        <v>0</v>
      </c>
      <c r="L126" s="25" t="str">
        <f t="shared" si="3"/>
        <v/>
      </c>
    </row>
    <row r="127" spans="1:12" ht="14.4" x14ac:dyDescent="0.3">
      <c r="A127" s="20" t="s">
        <v>335</v>
      </c>
      <c r="B127" s="21" t="s">
        <v>336</v>
      </c>
      <c r="C127" s="22" t="s">
        <v>343</v>
      </c>
      <c r="D127" s="21" t="s">
        <v>344</v>
      </c>
      <c r="E127" s="23">
        <v>23</v>
      </c>
      <c r="F127" s="23">
        <v>27</v>
      </c>
      <c r="G127" s="23">
        <v>26</v>
      </c>
      <c r="H127" s="23">
        <v>28</v>
      </c>
      <c r="I127" s="24">
        <v>26</v>
      </c>
      <c r="J127" s="24">
        <v>20</v>
      </c>
      <c r="K127" s="23">
        <f t="shared" si="2"/>
        <v>-6</v>
      </c>
      <c r="L127" s="25">
        <f t="shared" si="3"/>
        <v>-0.23076923076923078</v>
      </c>
    </row>
    <row r="128" spans="1:12" ht="14.4" x14ac:dyDescent="0.3">
      <c r="A128" s="20" t="s">
        <v>335</v>
      </c>
      <c r="B128" s="21" t="s">
        <v>336</v>
      </c>
      <c r="C128" s="22" t="s">
        <v>345</v>
      </c>
      <c r="D128" s="21" t="s">
        <v>346</v>
      </c>
      <c r="E128" s="23">
        <v>0</v>
      </c>
      <c r="F128" s="23">
        <v>0</v>
      </c>
      <c r="G128" s="23">
        <v>0</v>
      </c>
      <c r="H128" s="23">
        <v>0</v>
      </c>
      <c r="I128" s="24">
        <v>8</v>
      </c>
      <c r="J128" s="24">
        <v>1</v>
      </c>
      <c r="K128" s="23">
        <f t="shared" si="2"/>
        <v>-7</v>
      </c>
      <c r="L128" s="25">
        <f t="shared" si="3"/>
        <v>-0.875</v>
      </c>
    </row>
    <row r="129" spans="1:12" ht="14.4" x14ac:dyDescent="0.3">
      <c r="A129" s="20" t="s">
        <v>335</v>
      </c>
      <c r="B129" s="21" t="s">
        <v>336</v>
      </c>
      <c r="C129" s="22" t="s">
        <v>347</v>
      </c>
      <c r="D129" s="21" t="s">
        <v>348</v>
      </c>
      <c r="E129" s="23">
        <v>10</v>
      </c>
      <c r="F129" s="23">
        <v>11</v>
      </c>
      <c r="G129" s="23">
        <v>8</v>
      </c>
      <c r="H129" s="23">
        <v>0</v>
      </c>
      <c r="I129" s="24">
        <v>0</v>
      </c>
      <c r="J129" s="24">
        <v>0</v>
      </c>
      <c r="K129" s="23">
        <f t="shared" si="2"/>
        <v>0</v>
      </c>
      <c r="L129" s="25" t="str">
        <f t="shared" si="3"/>
        <v/>
      </c>
    </row>
    <row r="130" spans="1:12" ht="14.4" x14ac:dyDescent="0.3">
      <c r="A130" s="20" t="s">
        <v>349</v>
      </c>
      <c r="B130" s="21" t="s">
        <v>350</v>
      </c>
      <c r="C130" s="22" t="s">
        <v>351</v>
      </c>
      <c r="D130" s="21" t="s">
        <v>352</v>
      </c>
      <c r="E130" s="23">
        <v>5</v>
      </c>
      <c r="F130" s="23">
        <v>8</v>
      </c>
      <c r="G130" s="23">
        <v>4</v>
      </c>
      <c r="H130" s="23">
        <v>4</v>
      </c>
      <c r="I130" s="24">
        <v>4</v>
      </c>
      <c r="J130" s="24">
        <v>4</v>
      </c>
      <c r="K130" s="23">
        <f t="shared" si="2"/>
        <v>0</v>
      </c>
      <c r="L130" s="25">
        <f t="shared" si="3"/>
        <v>0</v>
      </c>
    </row>
    <row r="131" spans="1:12" ht="14.4" x14ac:dyDescent="0.3">
      <c r="A131" s="20" t="s">
        <v>349</v>
      </c>
      <c r="B131" s="21" t="s">
        <v>350</v>
      </c>
      <c r="C131" s="22" t="s">
        <v>353</v>
      </c>
      <c r="D131" s="21" t="s">
        <v>354</v>
      </c>
      <c r="E131" s="23">
        <v>6</v>
      </c>
      <c r="F131" s="23">
        <v>6</v>
      </c>
      <c r="G131" s="23">
        <v>10</v>
      </c>
      <c r="H131" s="23">
        <v>7</v>
      </c>
      <c r="I131" s="24">
        <v>13</v>
      </c>
      <c r="J131" s="24">
        <v>14</v>
      </c>
      <c r="K131" s="23">
        <f t="shared" si="2"/>
        <v>1</v>
      </c>
      <c r="L131" s="25">
        <f t="shared" si="3"/>
        <v>7.6923076923076927E-2</v>
      </c>
    </row>
    <row r="132" spans="1:12" ht="14.4" x14ac:dyDescent="0.3">
      <c r="A132" s="20" t="s">
        <v>355</v>
      </c>
      <c r="B132" s="21" t="s">
        <v>356</v>
      </c>
      <c r="C132" s="22" t="s">
        <v>357</v>
      </c>
      <c r="D132" s="21" t="s">
        <v>358</v>
      </c>
      <c r="E132" s="23">
        <v>18</v>
      </c>
      <c r="F132" s="23">
        <v>14</v>
      </c>
      <c r="G132" s="23">
        <v>19</v>
      </c>
      <c r="H132" s="23">
        <v>16</v>
      </c>
      <c r="I132" s="24">
        <v>18</v>
      </c>
      <c r="J132" s="24">
        <v>22</v>
      </c>
      <c r="K132" s="23">
        <f t="shared" si="2"/>
        <v>4</v>
      </c>
      <c r="L132" s="25">
        <f t="shared" si="3"/>
        <v>0.22222222222222221</v>
      </c>
    </row>
    <row r="133" spans="1:12" ht="14.4" x14ac:dyDescent="0.3">
      <c r="A133" s="20" t="s">
        <v>355</v>
      </c>
      <c r="B133" s="21" t="s">
        <v>356</v>
      </c>
      <c r="C133" s="22" t="s">
        <v>359</v>
      </c>
      <c r="D133" s="21" t="s">
        <v>360</v>
      </c>
      <c r="E133" s="23">
        <v>8</v>
      </c>
      <c r="F133" s="23">
        <v>14</v>
      </c>
      <c r="G133" s="23">
        <v>8</v>
      </c>
      <c r="H133" s="23">
        <v>13</v>
      </c>
      <c r="I133" s="24">
        <v>10</v>
      </c>
      <c r="J133" s="24">
        <v>9</v>
      </c>
      <c r="K133" s="23">
        <f t="shared" si="2"/>
        <v>-1</v>
      </c>
      <c r="L133" s="25">
        <f t="shared" si="3"/>
        <v>-0.1</v>
      </c>
    </row>
    <row r="134" spans="1:12" ht="14.4" x14ac:dyDescent="0.3">
      <c r="A134" s="20" t="s">
        <v>361</v>
      </c>
      <c r="B134" s="21" t="s">
        <v>362</v>
      </c>
      <c r="C134" s="22" t="s">
        <v>363</v>
      </c>
      <c r="D134" s="21" t="s">
        <v>364</v>
      </c>
      <c r="E134" s="23">
        <v>3</v>
      </c>
      <c r="F134" s="23">
        <v>2</v>
      </c>
      <c r="G134" s="23">
        <v>3</v>
      </c>
      <c r="H134" s="23">
        <v>2</v>
      </c>
      <c r="I134" s="24">
        <v>2</v>
      </c>
      <c r="J134" s="24">
        <v>3</v>
      </c>
      <c r="K134" s="23">
        <f t="shared" ref="K134:K184" si="4">J134-I134</f>
        <v>1</v>
      </c>
      <c r="L134" s="25">
        <f t="shared" ref="L134:L185" si="5">IF(I134&lt;&gt;0,K134/I134,"")</f>
        <v>0.5</v>
      </c>
    </row>
    <row r="135" spans="1:12" ht="14.4" x14ac:dyDescent="0.3">
      <c r="A135" s="20" t="s">
        <v>361</v>
      </c>
      <c r="B135" s="21" t="s">
        <v>362</v>
      </c>
      <c r="C135" s="22" t="s">
        <v>365</v>
      </c>
      <c r="D135" s="21" t="s">
        <v>366</v>
      </c>
      <c r="E135" s="23">
        <v>12</v>
      </c>
      <c r="F135" s="23">
        <v>0</v>
      </c>
      <c r="G135" s="23">
        <v>12</v>
      </c>
      <c r="H135" s="23">
        <v>5</v>
      </c>
      <c r="I135" s="24">
        <v>4</v>
      </c>
      <c r="J135" s="24">
        <v>4</v>
      </c>
      <c r="K135" s="23">
        <f t="shared" si="4"/>
        <v>0</v>
      </c>
      <c r="L135" s="25">
        <f t="shared" si="5"/>
        <v>0</v>
      </c>
    </row>
    <row r="136" spans="1:12" ht="14.4" x14ac:dyDescent="0.3">
      <c r="A136" s="20" t="s">
        <v>367</v>
      </c>
      <c r="B136" s="21" t="s">
        <v>368</v>
      </c>
      <c r="C136" s="22" t="s">
        <v>369</v>
      </c>
      <c r="D136" s="21" t="s">
        <v>370</v>
      </c>
      <c r="E136" s="23">
        <v>0</v>
      </c>
      <c r="F136" s="23">
        <v>0</v>
      </c>
      <c r="G136" s="23">
        <v>0</v>
      </c>
      <c r="H136" s="23">
        <v>0</v>
      </c>
      <c r="I136" s="24">
        <v>4</v>
      </c>
      <c r="J136" s="24">
        <v>7</v>
      </c>
      <c r="K136" s="23">
        <f t="shared" si="4"/>
        <v>3</v>
      </c>
      <c r="L136" s="25">
        <f t="shared" si="5"/>
        <v>0.75</v>
      </c>
    </row>
    <row r="137" spans="1:12" ht="14.4" x14ac:dyDescent="0.3">
      <c r="A137" s="20" t="s">
        <v>371</v>
      </c>
      <c r="B137" s="21" t="s">
        <v>372</v>
      </c>
      <c r="C137" s="22" t="s">
        <v>373</v>
      </c>
      <c r="D137" s="21" t="s">
        <v>374</v>
      </c>
      <c r="E137" s="23">
        <v>0</v>
      </c>
      <c r="F137" s="23">
        <v>0</v>
      </c>
      <c r="G137" s="23">
        <v>0</v>
      </c>
      <c r="H137" s="23">
        <v>0</v>
      </c>
      <c r="I137" s="24">
        <v>0</v>
      </c>
      <c r="J137" s="24">
        <v>0</v>
      </c>
      <c r="K137" s="23">
        <f t="shared" si="4"/>
        <v>0</v>
      </c>
      <c r="L137" s="25" t="str">
        <f t="shared" si="5"/>
        <v/>
      </c>
    </row>
    <row r="138" spans="1:12" ht="14.4" x14ac:dyDescent="0.3">
      <c r="A138" s="20" t="s">
        <v>371</v>
      </c>
      <c r="B138" s="21" t="s">
        <v>372</v>
      </c>
      <c r="C138" s="22" t="s">
        <v>375</v>
      </c>
      <c r="D138" s="21" t="s">
        <v>376</v>
      </c>
      <c r="E138" s="23">
        <v>0</v>
      </c>
      <c r="F138" s="23">
        <v>8</v>
      </c>
      <c r="G138" s="23">
        <v>7</v>
      </c>
      <c r="H138" s="23">
        <v>0</v>
      </c>
      <c r="I138" s="24">
        <v>7</v>
      </c>
      <c r="J138" s="24">
        <v>14</v>
      </c>
      <c r="K138" s="23">
        <f t="shared" si="4"/>
        <v>7</v>
      </c>
      <c r="L138" s="25">
        <f t="shared" si="5"/>
        <v>1</v>
      </c>
    </row>
    <row r="139" spans="1:12" ht="14.4" x14ac:dyDescent="0.3">
      <c r="A139" s="20" t="s">
        <v>371</v>
      </c>
      <c r="B139" s="21" t="s">
        <v>372</v>
      </c>
      <c r="C139" s="22" t="s">
        <v>377</v>
      </c>
      <c r="D139" s="21" t="s">
        <v>378</v>
      </c>
      <c r="E139" s="23">
        <v>0</v>
      </c>
      <c r="F139" s="23">
        <v>0</v>
      </c>
      <c r="G139" s="23">
        <v>0</v>
      </c>
      <c r="H139" s="23">
        <v>0</v>
      </c>
      <c r="I139" s="24">
        <v>0</v>
      </c>
      <c r="J139" s="24">
        <v>0</v>
      </c>
      <c r="K139" s="23">
        <f t="shared" si="4"/>
        <v>0</v>
      </c>
      <c r="L139" s="25" t="str">
        <f t="shared" si="5"/>
        <v/>
      </c>
    </row>
    <row r="140" spans="1:12" ht="14.4" x14ac:dyDescent="0.3">
      <c r="A140" s="20" t="s">
        <v>371</v>
      </c>
      <c r="B140" s="21" t="s">
        <v>372</v>
      </c>
      <c r="C140" s="22" t="s">
        <v>379</v>
      </c>
      <c r="D140" s="21" t="s">
        <v>380</v>
      </c>
      <c r="E140" s="23">
        <v>0</v>
      </c>
      <c r="F140" s="23">
        <v>0</v>
      </c>
      <c r="G140" s="23">
        <v>0</v>
      </c>
      <c r="H140" s="23">
        <v>0</v>
      </c>
      <c r="I140" s="24">
        <v>0</v>
      </c>
      <c r="J140" s="24">
        <v>0</v>
      </c>
      <c r="K140" s="23">
        <f t="shared" si="4"/>
        <v>0</v>
      </c>
      <c r="L140" s="25" t="str">
        <f t="shared" si="5"/>
        <v/>
      </c>
    </row>
    <row r="141" spans="1:12" ht="14.4" x14ac:dyDescent="0.3">
      <c r="A141" s="20" t="s">
        <v>381</v>
      </c>
      <c r="B141" s="21" t="s">
        <v>382</v>
      </c>
      <c r="C141" s="22" t="s">
        <v>383</v>
      </c>
      <c r="D141" s="21" t="s">
        <v>384</v>
      </c>
      <c r="E141" s="23">
        <v>53</v>
      </c>
      <c r="F141" s="23">
        <v>0</v>
      </c>
      <c r="G141" s="23">
        <v>47</v>
      </c>
      <c r="H141" s="23">
        <v>41</v>
      </c>
      <c r="I141" s="24">
        <v>84</v>
      </c>
      <c r="J141" s="24">
        <v>68</v>
      </c>
      <c r="K141" s="23">
        <f t="shared" si="4"/>
        <v>-16</v>
      </c>
      <c r="L141" s="25">
        <f t="shared" si="5"/>
        <v>-0.19047619047619047</v>
      </c>
    </row>
    <row r="142" spans="1:12" ht="14.4" x14ac:dyDescent="0.3">
      <c r="A142" s="20" t="s">
        <v>381</v>
      </c>
      <c r="B142" s="21" t="s">
        <v>382</v>
      </c>
      <c r="C142" s="22" t="s">
        <v>385</v>
      </c>
      <c r="D142" s="21" t="s">
        <v>386</v>
      </c>
      <c r="E142" s="23">
        <v>97</v>
      </c>
      <c r="F142" s="23">
        <v>80</v>
      </c>
      <c r="G142" s="23">
        <v>96</v>
      </c>
      <c r="H142" s="23">
        <v>93</v>
      </c>
      <c r="I142" s="24">
        <v>101</v>
      </c>
      <c r="J142" s="24">
        <v>151</v>
      </c>
      <c r="K142" s="23">
        <f t="shared" si="4"/>
        <v>50</v>
      </c>
      <c r="L142" s="25">
        <f t="shared" si="5"/>
        <v>0.49504950495049505</v>
      </c>
    </row>
    <row r="143" spans="1:12" ht="14.4" x14ac:dyDescent="0.3">
      <c r="A143" s="20" t="s">
        <v>387</v>
      </c>
      <c r="B143" s="21" t="s">
        <v>388</v>
      </c>
      <c r="C143" s="22" t="s">
        <v>389</v>
      </c>
      <c r="D143" s="21" t="s">
        <v>390</v>
      </c>
      <c r="E143" s="23">
        <v>18</v>
      </c>
      <c r="F143" s="23">
        <v>23</v>
      </c>
      <c r="G143" s="23">
        <v>24</v>
      </c>
      <c r="H143" s="23">
        <v>26</v>
      </c>
      <c r="I143" s="24">
        <v>25</v>
      </c>
      <c r="J143" s="24">
        <v>44</v>
      </c>
      <c r="K143" s="23">
        <f t="shared" si="4"/>
        <v>19</v>
      </c>
      <c r="L143" s="25">
        <f t="shared" si="5"/>
        <v>0.76</v>
      </c>
    </row>
    <row r="144" spans="1:12" ht="14.4" x14ac:dyDescent="0.3">
      <c r="A144" s="20" t="s">
        <v>387</v>
      </c>
      <c r="B144" s="21" t="s">
        <v>388</v>
      </c>
      <c r="C144" s="22" t="s">
        <v>391</v>
      </c>
      <c r="D144" s="21" t="s">
        <v>392</v>
      </c>
      <c r="E144" s="23">
        <v>9</v>
      </c>
      <c r="F144" s="23">
        <v>8</v>
      </c>
      <c r="G144" s="23">
        <v>0</v>
      </c>
      <c r="H144" s="23">
        <v>0</v>
      </c>
      <c r="I144" s="24">
        <v>15</v>
      </c>
      <c r="J144" s="24">
        <v>19</v>
      </c>
      <c r="K144" s="23">
        <f t="shared" si="4"/>
        <v>4</v>
      </c>
      <c r="L144" s="25">
        <f t="shared" si="5"/>
        <v>0.26666666666666666</v>
      </c>
    </row>
    <row r="145" spans="1:12" ht="14.4" x14ac:dyDescent="0.3">
      <c r="A145" s="20" t="s">
        <v>393</v>
      </c>
      <c r="B145" s="21" t="s">
        <v>394</v>
      </c>
      <c r="C145" s="22" t="s">
        <v>395</v>
      </c>
      <c r="D145" s="21" t="s">
        <v>396</v>
      </c>
      <c r="E145" s="23">
        <v>0</v>
      </c>
      <c r="F145" s="23">
        <v>0</v>
      </c>
      <c r="G145" s="23">
        <v>0</v>
      </c>
      <c r="H145" s="23">
        <v>0</v>
      </c>
      <c r="I145" s="24">
        <v>10</v>
      </c>
      <c r="J145" s="24">
        <v>8</v>
      </c>
      <c r="K145" s="23">
        <f t="shared" si="4"/>
        <v>-2</v>
      </c>
      <c r="L145" s="25">
        <f t="shared" si="5"/>
        <v>-0.2</v>
      </c>
    </row>
    <row r="146" spans="1:12" ht="14.4" x14ac:dyDescent="0.3">
      <c r="A146" s="20" t="s">
        <v>393</v>
      </c>
      <c r="B146" s="21" t="s">
        <v>394</v>
      </c>
      <c r="C146" s="22" t="s">
        <v>397</v>
      </c>
      <c r="D146" s="21" t="s">
        <v>398</v>
      </c>
      <c r="E146" s="23">
        <v>7</v>
      </c>
      <c r="F146" s="23">
        <v>10</v>
      </c>
      <c r="G146" s="23">
        <v>5</v>
      </c>
      <c r="H146" s="23">
        <v>8</v>
      </c>
      <c r="I146" s="24">
        <v>15</v>
      </c>
      <c r="J146" s="24">
        <v>11</v>
      </c>
      <c r="K146" s="23">
        <f t="shared" si="4"/>
        <v>-4</v>
      </c>
      <c r="L146" s="25">
        <f t="shared" si="5"/>
        <v>-0.26666666666666666</v>
      </c>
    </row>
    <row r="147" spans="1:12" ht="14.4" x14ac:dyDescent="0.3">
      <c r="A147" s="20" t="s">
        <v>393</v>
      </c>
      <c r="B147" s="21" t="s">
        <v>394</v>
      </c>
      <c r="C147" s="22" t="s">
        <v>399</v>
      </c>
      <c r="D147" s="21" t="s">
        <v>400</v>
      </c>
      <c r="E147" s="23">
        <v>0</v>
      </c>
      <c r="F147" s="23">
        <v>0</v>
      </c>
      <c r="G147" s="23">
        <v>0</v>
      </c>
      <c r="H147" s="23">
        <v>0</v>
      </c>
      <c r="I147" s="24">
        <v>0</v>
      </c>
      <c r="J147" s="24">
        <v>1</v>
      </c>
      <c r="K147" s="23">
        <f t="shared" si="4"/>
        <v>1</v>
      </c>
      <c r="L147" s="25" t="str">
        <f t="shared" si="5"/>
        <v/>
      </c>
    </row>
    <row r="148" spans="1:12" ht="14.4" x14ac:dyDescent="0.3">
      <c r="A148" s="20" t="s">
        <v>401</v>
      </c>
      <c r="B148" s="21" t="s">
        <v>402</v>
      </c>
      <c r="C148" s="22" t="s">
        <v>403</v>
      </c>
      <c r="D148" s="21" t="s">
        <v>404</v>
      </c>
      <c r="E148" s="23">
        <v>2</v>
      </c>
      <c r="F148" s="23">
        <v>1</v>
      </c>
      <c r="G148" s="23">
        <v>0</v>
      </c>
      <c r="H148" s="23">
        <v>0</v>
      </c>
      <c r="I148" s="24">
        <v>9</v>
      </c>
      <c r="J148" s="24">
        <v>6</v>
      </c>
      <c r="K148" s="23">
        <f t="shared" si="4"/>
        <v>-3</v>
      </c>
      <c r="L148" s="25">
        <f t="shared" si="5"/>
        <v>-0.33333333333333331</v>
      </c>
    </row>
    <row r="149" spans="1:12" ht="14.4" x14ac:dyDescent="0.3">
      <c r="A149" s="20" t="s">
        <v>401</v>
      </c>
      <c r="B149" s="21" t="s">
        <v>402</v>
      </c>
      <c r="C149" s="22" t="s">
        <v>405</v>
      </c>
      <c r="D149" s="21" t="s">
        <v>406</v>
      </c>
      <c r="E149" s="23">
        <v>26</v>
      </c>
      <c r="F149" s="23">
        <v>26</v>
      </c>
      <c r="G149" s="23">
        <v>24</v>
      </c>
      <c r="H149" s="23">
        <v>22</v>
      </c>
      <c r="I149" s="24">
        <v>41</v>
      </c>
      <c r="J149" s="24">
        <v>34</v>
      </c>
      <c r="K149" s="23">
        <f t="shared" si="4"/>
        <v>-7</v>
      </c>
      <c r="L149" s="25">
        <f t="shared" si="5"/>
        <v>-0.17073170731707318</v>
      </c>
    </row>
    <row r="150" spans="1:12" ht="14.4" x14ac:dyDescent="0.3">
      <c r="A150" s="20" t="s">
        <v>401</v>
      </c>
      <c r="B150" s="21" t="s">
        <v>402</v>
      </c>
      <c r="C150" s="22" t="s">
        <v>407</v>
      </c>
      <c r="D150" s="21" t="s">
        <v>408</v>
      </c>
      <c r="E150" s="23">
        <v>0</v>
      </c>
      <c r="F150" s="23">
        <v>0</v>
      </c>
      <c r="G150" s="23">
        <v>0</v>
      </c>
      <c r="H150" s="23">
        <v>0</v>
      </c>
      <c r="I150" s="24">
        <v>6</v>
      </c>
      <c r="J150" s="24">
        <v>0</v>
      </c>
      <c r="K150" s="23">
        <f t="shared" si="4"/>
        <v>-6</v>
      </c>
      <c r="L150" s="25">
        <f t="shared" si="5"/>
        <v>-1</v>
      </c>
    </row>
    <row r="151" spans="1:12" ht="14.4" x14ac:dyDescent="0.3">
      <c r="A151" s="20" t="s">
        <v>409</v>
      </c>
      <c r="B151" s="21" t="s">
        <v>410</v>
      </c>
      <c r="C151" s="22" t="s">
        <v>411</v>
      </c>
      <c r="D151" s="21" t="s">
        <v>412</v>
      </c>
      <c r="E151" s="23">
        <v>0</v>
      </c>
      <c r="F151" s="23">
        <v>0</v>
      </c>
      <c r="G151" s="23">
        <v>0</v>
      </c>
      <c r="H151" s="23">
        <v>0</v>
      </c>
      <c r="I151" s="24">
        <v>5</v>
      </c>
      <c r="J151" s="24">
        <v>7</v>
      </c>
      <c r="K151" s="23">
        <f t="shared" si="4"/>
        <v>2</v>
      </c>
      <c r="L151" s="25">
        <f t="shared" si="5"/>
        <v>0.4</v>
      </c>
    </row>
    <row r="152" spans="1:12" ht="14.4" x14ac:dyDescent="0.3">
      <c r="A152" s="20" t="s">
        <v>409</v>
      </c>
      <c r="B152" s="21" t="s">
        <v>410</v>
      </c>
      <c r="C152" s="22" t="s">
        <v>413</v>
      </c>
      <c r="D152" s="21" t="s">
        <v>414</v>
      </c>
      <c r="E152" s="23">
        <v>0</v>
      </c>
      <c r="F152" s="23">
        <v>0</v>
      </c>
      <c r="G152" s="23">
        <v>0</v>
      </c>
      <c r="H152" s="23">
        <v>0</v>
      </c>
      <c r="I152" s="24">
        <v>0</v>
      </c>
      <c r="J152" s="24">
        <v>3</v>
      </c>
      <c r="K152" s="23">
        <f t="shared" si="4"/>
        <v>3</v>
      </c>
      <c r="L152" s="25" t="str">
        <f t="shared" si="5"/>
        <v/>
      </c>
    </row>
    <row r="153" spans="1:12" ht="14.4" x14ac:dyDescent="0.3">
      <c r="A153" s="20" t="s">
        <v>409</v>
      </c>
      <c r="B153" s="21" t="s">
        <v>410</v>
      </c>
      <c r="C153" s="22" t="s">
        <v>415</v>
      </c>
      <c r="D153" s="21" t="s">
        <v>416</v>
      </c>
      <c r="E153" s="23">
        <v>3</v>
      </c>
      <c r="F153" s="23">
        <v>2</v>
      </c>
      <c r="G153" s="23">
        <v>3</v>
      </c>
      <c r="H153" s="23">
        <v>2</v>
      </c>
      <c r="I153" s="24">
        <v>2</v>
      </c>
      <c r="J153" s="24">
        <v>1</v>
      </c>
      <c r="K153" s="23">
        <f t="shared" si="4"/>
        <v>-1</v>
      </c>
      <c r="L153" s="25">
        <f t="shared" si="5"/>
        <v>-0.5</v>
      </c>
    </row>
    <row r="154" spans="1:12" ht="14.4" x14ac:dyDescent="0.3">
      <c r="A154" s="20" t="s">
        <v>417</v>
      </c>
      <c r="B154" s="21" t="s">
        <v>418</v>
      </c>
      <c r="C154" s="22" t="s">
        <v>419</v>
      </c>
      <c r="D154" s="21" t="s">
        <v>420</v>
      </c>
      <c r="E154" s="23">
        <v>3</v>
      </c>
      <c r="F154" s="23">
        <v>0</v>
      </c>
      <c r="G154" s="23">
        <v>0</v>
      </c>
      <c r="H154" s="23">
        <v>0</v>
      </c>
      <c r="I154" s="24">
        <v>0</v>
      </c>
      <c r="J154" s="24">
        <v>0</v>
      </c>
      <c r="K154" s="23">
        <f t="shared" si="4"/>
        <v>0</v>
      </c>
      <c r="L154" s="25" t="str">
        <f t="shared" si="5"/>
        <v/>
      </c>
    </row>
    <row r="155" spans="1:12" ht="14.4" x14ac:dyDescent="0.3">
      <c r="A155" s="20" t="s">
        <v>421</v>
      </c>
      <c r="B155" s="21" t="s">
        <v>422</v>
      </c>
      <c r="C155" s="22" t="s">
        <v>423</v>
      </c>
      <c r="D155" s="21" t="s">
        <v>424</v>
      </c>
      <c r="E155" s="21">
        <v>3</v>
      </c>
      <c r="F155" s="21">
        <v>2</v>
      </c>
      <c r="G155" s="21">
        <v>5</v>
      </c>
      <c r="H155" s="21">
        <v>4</v>
      </c>
      <c r="I155" s="24">
        <v>8</v>
      </c>
      <c r="J155" s="24">
        <v>1</v>
      </c>
      <c r="K155" s="23">
        <f t="shared" si="4"/>
        <v>-7</v>
      </c>
      <c r="L155" s="25">
        <f t="shared" si="5"/>
        <v>-0.875</v>
      </c>
    </row>
    <row r="156" spans="1:12" ht="14.4" x14ac:dyDescent="0.3">
      <c r="A156" s="20" t="s">
        <v>421</v>
      </c>
      <c r="B156" s="21" t="s">
        <v>422</v>
      </c>
      <c r="C156" s="22" t="s">
        <v>425</v>
      </c>
      <c r="D156" s="21" t="s">
        <v>426</v>
      </c>
      <c r="E156" s="21">
        <v>7</v>
      </c>
      <c r="F156" s="21">
        <v>13</v>
      </c>
      <c r="G156" s="21">
        <v>6</v>
      </c>
      <c r="H156" s="21">
        <v>7</v>
      </c>
      <c r="I156" s="24">
        <v>9</v>
      </c>
      <c r="J156" s="24">
        <v>8</v>
      </c>
      <c r="K156" s="23">
        <f t="shared" si="4"/>
        <v>-1</v>
      </c>
      <c r="L156" s="25">
        <f t="shared" si="5"/>
        <v>-0.1111111111111111</v>
      </c>
    </row>
    <row r="157" spans="1:12" ht="14.4" x14ac:dyDescent="0.3">
      <c r="A157" s="20" t="s">
        <v>427</v>
      </c>
      <c r="B157" s="21" t="s">
        <v>428</v>
      </c>
      <c r="C157" s="22" t="s">
        <v>429</v>
      </c>
      <c r="D157" s="21" t="s">
        <v>430</v>
      </c>
      <c r="E157" s="21">
        <v>0</v>
      </c>
      <c r="F157" s="21">
        <v>0</v>
      </c>
      <c r="G157" s="21">
        <v>0</v>
      </c>
      <c r="H157" s="21">
        <v>0</v>
      </c>
      <c r="I157" s="24">
        <v>0</v>
      </c>
      <c r="J157" s="24">
        <v>3</v>
      </c>
      <c r="K157" s="23">
        <f t="shared" si="4"/>
        <v>3</v>
      </c>
      <c r="L157" s="25" t="str">
        <f t="shared" si="5"/>
        <v/>
      </c>
    </row>
    <row r="158" spans="1:12" ht="28.8" x14ac:dyDescent="0.3">
      <c r="A158" s="20" t="s">
        <v>427</v>
      </c>
      <c r="B158" s="21" t="s">
        <v>428</v>
      </c>
      <c r="C158" s="22" t="s">
        <v>431</v>
      </c>
      <c r="D158" s="26" t="s">
        <v>500</v>
      </c>
      <c r="E158" s="21">
        <v>0</v>
      </c>
      <c r="F158" s="21">
        <v>0</v>
      </c>
      <c r="G158" s="21">
        <v>0</v>
      </c>
      <c r="H158" s="21">
        <v>0</v>
      </c>
      <c r="I158" s="24">
        <v>0</v>
      </c>
      <c r="J158" s="24">
        <v>0</v>
      </c>
      <c r="K158" s="23">
        <f t="shared" si="4"/>
        <v>0</v>
      </c>
      <c r="L158" s="25" t="str">
        <f t="shared" si="5"/>
        <v/>
      </c>
    </row>
    <row r="159" spans="1:12" ht="14.4" x14ac:dyDescent="0.3">
      <c r="A159" s="20" t="s">
        <v>432</v>
      </c>
      <c r="B159" s="21" t="s">
        <v>433</v>
      </c>
      <c r="C159" s="22" t="s">
        <v>434</v>
      </c>
      <c r="D159" s="21" t="s">
        <v>435</v>
      </c>
      <c r="E159" s="21">
        <v>54</v>
      </c>
      <c r="F159" s="21">
        <v>51</v>
      </c>
      <c r="G159" s="21">
        <v>60</v>
      </c>
      <c r="H159" s="21">
        <v>64</v>
      </c>
      <c r="I159" s="24">
        <v>77</v>
      </c>
      <c r="J159" s="24">
        <v>71</v>
      </c>
      <c r="K159" s="23">
        <f t="shared" si="4"/>
        <v>-6</v>
      </c>
      <c r="L159" s="25">
        <f t="shared" si="5"/>
        <v>-7.792207792207792E-2</v>
      </c>
    </row>
    <row r="160" spans="1:12" ht="14.4" x14ac:dyDescent="0.3">
      <c r="A160" s="20" t="s">
        <v>436</v>
      </c>
      <c r="B160" s="21" t="s">
        <v>437</v>
      </c>
      <c r="C160" s="22" t="s">
        <v>438</v>
      </c>
      <c r="D160" s="21" t="s">
        <v>439</v>
      </c>
      <c r="E160" s="21">
        <v>4</v>
      </c>
      <c r="F160" s="21">
        <v>12</v>
      </c>
      <c r="G160" s="21">
        <v>9</v>
      </c>
      <c r="H160" s="21">
        <v>7</v>
      </c>
      <c r="I160" s="24">
        <v>13</v>
      </c>
      <c r="J160" s="24">
        <v>7</v>
      </c>
      <c r="K160" s="23">
        <f t="shared" si="4"/>
        <v>-6</v>
      </c>
      <c r="L160" s="25">
        <f t="shared" si="5"/>
        <v>-0.46153846153846156</v>
      </c>
    </row>
    <row r="161" spans="1:12" ht="14.4" x14ac:dyDescent="0.3">
      <c r="A161" s="20" t="s">
        <v>436</v>
      </c>
      <c r="B161" s="21" t="s">
        <v>437</v>
      </c>
      <c r="C161" s="22" t="s">
        <v>440</v>
      </c>
      <c r="D161" s="21" t="s">
        <v>441</v>
      </c>
      <c r="E161" s="21">
        <v>96</v>
      </c>
      <c r="F161" s="21">
        <v>96</v>
      </c>
      <c r="G161" s="21">
        <v>86</v>
      </c>
      <c r="H161" s="21">
        <v>85</v>
      </c>
      <c r="I161" s="24">
        <v>139</v>
      </c>
      <c r="J161" s="24">
        <v>93</v>
      </c>
      <c r="K161" s="23">
        <f t="shared" si="4"/>
        <v>-46</v>
      </c>
      <c r="L161" s="25">
        <f t="shared" si="5"/>
        <v>-0.33093525179856115</v>
      </c>
    </row>
    <row r="162" spans="1:12" ht="14.4" x14ac:dyDescent="0.3">
      <c r="A162" s="20" t="s">
        <v>442</v>
      </c>
      <c r="B162" s="21" t="s">
        <v>443</v>
      </c>
      <c r="C162" s="22" t="s">
        <v>444</v>
      </c>
      <c r="D162" s="21" t="s">
        <v>445</v>
      </c>
      <c r="E162" s="21">
        <v>11</v>
      </c>
      <c r="F162" s="21">
        <v>10</v>
      </c>
      <c r="G162" s="21">
        <v>9</v>
      </c>
      <c r="H162" s="21">
        <v>12</v>
      </c>
      <c r="I162" s="24">
        <v>3</v>
      </c>
      <c r="J162" s="24">
        <v>11</v>
      </c>
      <c r="K162" s="23">
        <f t="shared" si="4"/>
        <v>8</v>
      </c>
      <c r="L162" s="25">
        <f t="shared" si="5"/>
        <v>2.6666666666666665</v>
      </c>
    </row>
    <row r="163" spans="1:12" ht="14.4" x14ac:dyDescent="0.3">
      <c r="A163" s="20" t="s">
        <v>442</v>
      </c>
      <c r="B163" s="21" t="s">
        <v>443</v>
      </c>
      <c r="C163" s="22" t="s">
        <v>446</v>
      </c>
      <c r="D163" s="21" t="s">
        <v>447</v>
      </c>
      <c r="E163" s="21">
        <v>0</v>
      </c>
      <c r="F163" s="21">
        <v>0</v>
      </c>
      <c r="G163" s="21">
        <v>0</v>
      </c>
      <c r="H163" s="21">
        <v>0</v>
      </c>
      <c r="I163" s="24">
        <v>9</v>
      </c>
      <c r="J163" s="24">
        <v>5</v>
      </c>
      <c r="K163" s="23">
        <f t="shared" si="4"/>
        <v>-4</v>
      </c>
      <c r="L163" s="25">
        <f t="shared" si="5"/>
        <v>-0.44444444444444442</v>
      </c>
    </row>
    <row r="164" spans="1:12" ht="14.4" x14ac:dyDescent="0.3">
      <c r="A164" s="20" t="s">
        <v>442</v>
      </c>
      <c r="B164" s="21" t="s">
        <v>443</v>
      </c>
      <c r="C164" s="22" t="s">
        <v>448</v>
      </c>
      <c r="D164" s="21" t="s">
        <v>449</v>
      </c>
      <c r="E164" s="21">
        <v>0</v>
      </c>
      <c r="F164" s="21">
        <v>0</v>
      </c>
      <c r="G164" s="21">
        <v>0</v>
      </c>
      <c r="H164" s="21">
        <v>0</v>
      </c>
      <c r="I164" s="24">
        <v>0</v>
      </c>
      <c r="J164" s="24">
        <v>0</v>
      </c>
      <c r="K164" s="23">
        <f t="shared" si="4"/>
        <v>0</v>
      </c>
      <c r="L164" s="25" t="str">
        <f t="shared" si="5"/>
        <v/>
      </c>
    </row>
    <row r="165" spans="1:12" ht="14.4" x14ac:dyDescent="0.3">
      <c r="A165" s="20" t="s">
        <v>442</v>
      </c>
      <c r="B165" s="21" t="s">
        <v>443</v>
      </c>
      <c r="C165" s="22" t="s">
        <v>450</v>
      </c>
      <c r="D165" s="21" t="s">
        <v>451</v>
      </c>
      <c r="E165" s="21">
        <v>0</v>
      </c>
      <c r="F165" s="21">
        <v>0</v>
      </c>
      <c r="G165" s="21">
        <v>0</v>
      </c>
      <c r="H165" s="21">
        <v>0</v>
      </c>
      <c r="I165" s="24">
        <v>0</v>
      </c>
      <c r="J165" s="24">
        <v>0</v>
      </c>
      <c r="K165" s="23">
        <f t="shared" si="4"/>
        <v>0</v>
      </c>
      <c r="L165" s="25" t="str">
        <f t="shared" si="5"/>
        <v/>
      </c>
    </row>
    <row r="166" spans="1:12" ht="14.4" x14ac:dyDescent="0.3">
      <c r="A166" s="20" t="s">
        <v>442</v>
      </c>
      <c r="B166" s="21" t="s">
        <v>443</v>
      </c>
      <c r="C166" s="22" t="s">
        <v>452</v>
      </c>
      <c r="D166" s="21" t="s">
        <v>453</v>
      </c>
      <c r="E166" s="21">
        <v>0</v>
      </c>
      <c r="F166" s="21">
        <v>0</v>
      </c>
      <c r="G166" s="21">
        <v>0</v>
      </c>
      <c r="H166" s="21">
        <v>0</v>
      </c>
      <c r="I166" s="24">
        <v>6</v>
      </c>
      <c r="J166" s="24">
        <v>5</v>
      </c>
      <c r="K166" s="23">
        <f t="shared" si="4"/>
        <v>-1</v>
      </c>
      <c r="L166" s="25">
        <f t="shared" si="5"/>
        <v>-0.16666666666666666</v>
      </c>
    </row>
    <row r="167" spans="1:12" ht="14.4" x14ac:dyDescent="0.3">
      <c r="A167" s="20" t="s">
        <v>454</v>
      </c>
      <c r="B167" s="21" t="s">
        <v>455</v>
      </c>
      <c r="C167" s="22" t="s">
        <v>456</v>
      </c>
      <c r="D167" s="21" t="s">
        <v>457</v>
      </c>
      <c r="E167" s="21">
        <v>0</v>
      </c>
      <c r="F167" s="21">
        <v>0</v>
      </c>
      <c r="G167" s="21">
        <v>0</v>
      </c>
      <c r="H167" s="21">
        <v>0</v>
      </c>
      <c r="I167" s="24">
        <v>0</v>
      </c>
      <c r="J167" s="24">
        <v>0</v>
      </c>
      <c r="K167" s="23">
        <f t="shared" si="4"/>
        <v>0</v>
      </c>
      <c r="L167" s="25" t="str">
        <f t="shared" si="5"/>
        <v/>
      </c>
    </row>
    <row r="168" spans="1:12" ht="14.4" x14ac:dyDescent="0.3">
      <c r="A168" s="20" t="s">
        <v>454</v>
      </c>
      <c r="B168" s="21" t="s">
        <v>455</v>
      </c>
      <c r="C168" s="22" t="s">
        <v>458</v>
      </c>
      <c r="D168" s="21" t="s">
        <v>459</v>
      </c>
      <c r="E168" s="21">
        <v>34</v>
      </c>
      <c r="F168" s="21">
        <v>24</v>
      </c>
      <c r="G168" s="21">
        <v>22</v>
      </c>
      <c r="H168" s="21">
        <v>25</v>
      </c>
      <c r="I168" s="24">
        <v>43</v>
      </c>
      <c r="J168" s="24">
        <v>37</v>
      </c>
      <c r="K168" s="23">
        <f t="shared" si="4"/>
        <v>-6</v>
      </c>
      <c r="L168" s="25">
        <f t="shared" si="5"/>
        <v>-0.13953488372093023</v>
      </c>
    </row>
    <row r="169" spans="1:12" ht="28.8" x14ac:dyDescent="0.3">
      <c r="A169" s="20" t="s">
        <v>454</v>
      </c>
      <c r="B169" s="21" t="s">
        <v>455</v>
      </c>
      <c r="C169" s="22" t="s">
        <v>460</v>
      </c>
      <c r="D169" s="26" t="s">
        <v>502</v>
      </c>
      <c r="E169" s="21">
        <v>28</v>
      </c>
      <c r="F169" s="21">
        <v>25</v>
      </c>
      <c r="G169" s="21">
        <v>24</v>
      </c>
      <c r="H169" s="21">
        <v>26</v>
      </c>
      <c r="I169" s="24">
        <v>17</v>
      </c>
      <c r="J169" s="24">
        <v>22</v>
      </c>
      <c r="K169" s="23">
        <f t="shared" si="4"/>
        <v>5</v>
      </c>
      <c r="L169" s="25">
        <f t="shared" si="5"/>
        <v>0.29411764705882354</v>
      </c>
    </row>
    <row r="170" spans="1:12" ht="14.4" x14ac:dyDescent="0.3">
      <c r="A170" s="20" t="s">
        <v>454</v>
      </c>
      <c r="B170" s="21" t="s">
        <v>455</v>
      </c>
      <c r="C170" s="22" t="s">
        <v>461</v>
      </c>
      <c r="D170" s="21" t="s">
        <v>462</v>
      </c>
      <c r="E170" s="21">
        <v>58</v>
      </c>
      <c r="F170" s="21">
        <v>66</v>
      </c>
      <c r="G170" s="21">
        <v>60</v>
      </c>
      <c r="H170" s="21">
        <v>63</v>
      </c>
      <c r="I170" s="24">
        <v>63</v>
      </c>
      <c r="J170" s="24">
        <v>86</v>
      </c>
      <c r="K170" s="23">
        <f t="shared" si="4"/>
        <v>23</v>
      </c>
      <c r="L170" s="25">
        <f t="shared" si="5"/>
        <v>0.36507936507936506</v>
      </c>
    </row>
    <row r="171" spans="1:12" ht="14.4" x14ac:dyDescent="0.3">
      <c r="A171" s="20" t="s">
        <v>454</v>
      </c>
      <c r="B171" s="21" t="s">
        <v>455</v>
      </c>
      <c r="C171" s="22" t="s">
        <v>463</v>
      </c>
      <c r="D171" s="21" t="s">
        <v>464</v>
      </c>
      <c r="E171" s="21">
        <v>47</v>
      </c>
      <c r="F171" s="21">
        <v>49</v>
      </c>
      <c r="G171" s="21">
        <v>28</v>
      </c>
      <c r="H171" s="21">
        <v>41</v>
      </c>
      <c r="I171" s="24">
        <v>32</v>
      </c>
      <c r="J171" s="24">
        <v>44</v>
      </c>
      <c r="K171" s="23">
        <f t="shared" si="4"/>
        <v>12</v>
      </c>
      <c r="L171" s="25">
        <f t="shared" si="5"/>
        <v>0.375</v>
      </c>
    </row>
    <row r="172" spans="1:12" ht="14.4" x14ac:dyDescent="0.3">
      <c r="A172" s="20" t="s">
        <v>454</v>
      </c>
      <c r="B172" s="21" t="s">
        <v>455</v>
      </c>
      <c r="C172" s="22" t="s">
        <v>465</v>
      </c>
      <c r="D172" s="21" t="s">
        <v>466</v>
      </c>
      <c r="E172" s="21">
        <v>147</v>
      </c>
      <c r="F172" s="21">
        <v>106</v>
      </c>
      <c r="G172" s="21">
        <v>105</v>
      </c>
      <c r="H172" s="21">
        <v>114</v>
      </c>
      <c r="I172" s="24">
        <v>111</v>
      </c>
      <c r="J172" s="24">
        <v>143</v>
      </c>
      <c r="K172" s="23">
        <f t="shared" si="4"/>
        <v>32</v>
      </c>
      <c r="L172" s="25">
        <f t="shared" si="5"/>
        <v>0.28828828828828829</v>
      </c>
    </row>
    <row r="173" spans="1:12" ht="14.4" x14ac:dyDescent="0.3">
      <c r="A173" s="20" t="s">
        <v>454</v>
      </c>
      <c r="B173" s="21" t="s">
        <v>455</v>
      </c>
      <c r="C173" s="22" t="s">
        <v>467</v>
      </c>
      <c r="D173" s="21" t="s">
        <v>468</v>
      </c>
      <c r="E173" s="21">
        <v>6</v>
      </c>
      <c r="F173" s="21">
        <v>6</v>
      </c>
      <c r="G173" s="21">
        <v>6</v>
      </c>
      <c r="H173" s="21">
        <v>0</v>
      </c>
      <c r="I173" s="24">
        <v>0</v>
      </c>
      <c r="J173" s="24">
        <v>0</v>
      </c>
      <c r="K173" s="23">
        <f t="shared" si="4"/>
        <v>0</v>
      </c>
      <c r="L173" s="25" t="str">
        <f t="shared" si="5"/>
        <v/>
      </c>
    </row>
    <row r="174" spans="1:12" ht="14.4" x14ac:dyDescent="0.3">
      <c r="A174" s="20" t="s">
        <v>454</v>
      </c>
      <c r="B174" s="21" t="s">
        <v>455</v>
      </c>
      <c r="C174" s="22" t="s">
        <v>469</v>
      </c>
      <c r="D174" s="21" t="s">
        <v>470</v>
      </c>
      <c r="E174" s="21">
        <v>0</v>
      </c>
      <c r="F174" s="21">
        <v>0</v>
      </c>
      <c r="G174" s="21">
        <v>0</v>
      </c>
      <c r="H174" s="21">
        <v>0</v>
      </c>
      <c r="I174" s="24">
        <v>12</v>
      </c>
      <c r="J174" s="24">
        <v>16</v>
      </c>
      <c r="K174" s="23">
        <f t="shared" si="4"/>
        <v>4</v>
      </c>
      <c r="L174" s="25">
        <f t="shared" si="5"/>
        <v>0.33333333333333331</v>
      </c>
    </row>
    <row r="175" spans="1:12" ht="14.4" x14ac:dyDescent="0.3">
      <c r="A175" s="20" t="s">
        <v>454</v>
      </c>
      <c r="B175" s="21" t="s">
        <v>455</v>
      </c>
      <c r="C175" s="22" t="s">
        <v>471</v>
      </c>
      <c r="D175" s="21" t="s">
        <v>472</v>
      </c>
      <c r="E175" s="21">
        <v>16</v>
      </c>
      <c r="F175" s="21">
        <v>19</v>
      </c>
      <c r="G175" s="21">
        <v>17</v>
      </c>
      <c r="H175" s="21">
        <v>14</v>
      </c>
      <c r="I175" s="24">
        <v>14</v>
      </c>
      <c r="J175" s="24">
        <v>8</v>
      </c>
      <c r="K175" s="23">
        <f t="shared" si="4"/>
        <v>-6</v>
      </c>
      <c r="L175" s="25">
        <f t="shared" si="5"/>
        <v>-0.42857142857142855</v>
      </c>
    </row>
    <row r="176" spans="1:12" ht="14.4" x14ac:dyDescent="0.3">
      <c r="A176" s="20" t="s">
        <v>454</v>
      </c>
      <c r="B176" s="21" t="s">
        <v>455</v>
      </c>
      <c r="C176" s="22" t="s">
        <v>473</v>
      </c>
      <c r="D176" s="21" t="s">
        <v>474</v>
      </c>
      <c r="E176" s="21">
        <v>0</v>
      </c>
      <c r="F176" s="21">
        <v>0</v>
      </c>
      <c r="G176" s="21">
        <v>0</v>
      </c>
      <c r="H176" s="21">
        <v>0</v>
      </c>
      <c r="I176" s="24">
        <v>0</v>
      </c>
      <c r="J176" s="24">
        <v>0</v>
      </c>
      <c r="K176" s="23">
        <f t="shared" si="4"/>
        <v>0</v>
      </c>
      <c r="L176" s="25" t="str">
        <f t="shared" si="5"/>
        <v/>
      </c>
    </row>
    <row r="177" spans="1:12" ht="14.4" x14ac:dyDescent="0.3">
      <c r="A177" s="20" t="s">
        <v>454</v>
      </c>
      <c r="B177" s="21" t="s">
        <v>455</v>
      </c>
      <c r="C177" s="22" t="s">
        <v>475</v>
      </c>
      <c r="D177" s="21" t="s">
        <v>476</v>
      </c>
      <c r="E177" s="21">
        <v>0</v>
      </c>
      <c r="F177" s="21">
        <v>0</v>
      </c>
      <c r="G177" s="21">
        <v>0</v>
      </c>
      <c r="H177" s="21">
        <v>0</v>
      </c>
      <c r="I177" s="24">
        <v>0</v>
      </c>
      <c r="J177" s="24">
        <v>0</v>
      </c>
      <c r="K177" s="23">
        <f t="shared" si="4"/>
        <v>0</v>
      </c>
      <c r="L177" s="25" t="str">
        <f t="shared" si="5"/>
        <v/>
      </c>
    </row>
    <row r="178" spans="1:12" ht="14.4" x14ac:dyDescent="0.3">
      <c r="A178" s="20" t="s">
        <v>454</v>
      </c>
      <c r="B178" s="21" t="s">
        <v>455</v>
      </c>
      <c r="C178" s="22" t="s">
        <v>477</v>
      </c>
      <c r="D178" s="21" t="s">
        <v>478</v>
      </c>
      <c r="E178" s="21">
        <v>0</v>
      </c>
      <c r="F178" s="21">
        <v>0</v>
      </c>
      <c r="G178" s="21">
        <v>0</v>
      </c>
      <c r="H178" s="21">
        <v>0</v>
      </c>
      <c r="I178" s="24">
        <v>3</v>
      </c>
      <c r="J178" s="24">
        <v>3</v>
      </c>
      <c r="K178" s="23">
        <f t="shared" si="4"/>
        <v>0</v>
      </c>
      <c r="L178" s="25">
        <f t="shared" si="5"/>
        <v>0</v>
      </c>
    </row>
    <row r="179" spans="1:12" ht="14.4" x14ac:dyDescent="0.3">
      <c r="A179" s="20" t="s">
        <v>479</v>
      </c>
      <c r="B179" s="21" t="s">
        <v>480</v>
      </c>
      <c r="C179" s="22" t="s">
        <v>481</v>
      </c>
      <c r="D179" s="21" t="s">
        <v>482</v>
      </c>
      <c r="E179" s="21">
        <v>0</v>
      </c>
      <c r="F179" s="21">
        <v>0</v>
      </c>
      <c r="G179" s="21">
        <v>4</v>
      </c>
      <c r="H179" s="21">
        <v>0</v>
      </c>
      <c r="I179" s="24">
        <v>8</v>
      </c>
      <c r="J179" s="24">
        <v>6</v>
      </c>
      <c r="K179" s="23">
        <f t="shared" si="4"/>
        <v>-2</v>
      </c>
      <c r="L179" s="25">
        <f t="shared" si="5"/>
        <v>-0.25</v>
      </c>
    </row>
    <row r="180" spans="1:12" ht="14.4" x14ac:dyDescent="0.3">
      <c r="A180" s="20" t="s">
        <v>479</v>
      </c>
      <c r="B180" s="21" t="s">
        <v>480</v>
      </c>
      <c r="C180" s="22" t="s">
        <v>483</v>
      </c>
      <c r="D180" s="21" t="s">
        <v>484</v>
      </c>
      <c r="E180" s="21">
        <v>14</v>
      </c>
      <c r="F180" s="21">
        <v>7</v>
      </c>
      <c r="G180" s="21">
        <v>12</v>
      </c>
      <c r="H180" s="21">
        <v>11</v>
      </c>
      <c r="I180" s="24">
        <v>18</v>
      </c>
      <c r="J180" s="24">
        <v>29</v>
      </c>
      <c r="K180" s="23">
        <f t="shared" si="4"/>
        <v>11</v>
      </c>
      <c r="L180" s="25">
        <f t="shared" si="5"/>
        <v>0.61111111111111116</v>
      </c>
    </row>
    <row r="181" spans="1:12" ht="14.4" x14ac:dyDescent="0.3">
      <c r="A181" s="20" t="s">
        <v>479</v>
      </c>
      <c r="B181" s="21" t="s">
        <v>480</v>
      </c>
      <c r="C181" s="22" t="s">
        <v>485</v>
      </c>
      <c r="D181" s="21" t="s">
        <v>486</v>
      </c>
      <c r="E181" s="21">
        <v>0</v>
      </c>
      <c r="F181" s="21">
        <v>0</v>
      </c>
      <c r="G181" s="21">
        <v>0</v>
      </c>
      <c r="H181" s="21">
        <v>0</v>
      </c>
      <c r="I181" s="24">
        <v>0</v>
      </c>
      <c r="J181" s="24">
        <v>0</v>
      </c>
      <c r="K181" s="23">
        <f t="shared" si="4"/>
        <v>0</v>
      </c>
      <c r="L181" s="25" t="str">
        <f t="shared" si="5"/>
        <v/>
      </c>
    </row>
    <row r="182" spans="1:12" ht="14.4" x14ac:dyDescent="0.3">
      <c r="A182" s="20" t="s">
        <v>479</v>
      </c>
      <c r="B182" s="21" t="s">
        <v>480</v>
      </c>
      <c r="C182" s="22" t="s">
        <v>487</v>
      </c>
      <c r="D182" s="21" t="s">
        <v>488</v>
      </c>
      <c r="E182" s="21">
        <v>1</v>
      </c>
      <c r="F182" s="21">
        <v>1</v>
      </c>
      <c r="G182" s="21">
        <v>0</v>
      </c>
      <c r="H182" s="21">
        <v>0</v>
      </c>
      <c r="I182" s="24">
        <v>1</v>
      </c>
      <c r="J182" s="24">
        <v>2</v>
      </c>
      <c r="K182" s="23">
        <f t="shared" si="4"/>
        <v>1</v>
      </c>
      <c r="L182" s="25">
        <f t="shared" si="5"/>
        <v>1</v>
      </c>
    </row>
    <row r="183" spans="1:12" ht="14.4" x14ac:dyDescent="0.3">
      <c r="A183" s="20" t="s">
        <v>489</v>
      </c>
      <c r="B183" s="21" t="s">
        <v>490</v>
      </c>
      <c r="C183" s="22" t="s">
        <v>491</v>
      </c>
      <c r="D183" s="21" t="s">
        <v>492</v>
      </c>
      <c r="E183" s="21">
        <v>0</v>
      </c>
      <c r="F183" s="21">
        <v>0</v>
      </c>
      <c r="G183" s="21">
        <v>0</v>
      </c>
      <c r="H183" s="21">
        <v>0</v>
      </c>
      <c r="I183" s="24">
        <v>1</v>
      </c>
      <c r="J183" s="24">
        <v>0</v>
      </c>
      <c r="K183" s="23">
        <f t="shared" si="4"/>
        <v>-1</v>
      </c>
      <c r="L183" s="25">
        <f t="shared" si="5"/>
        <v>-1</v>
      </c>
    </row>
    <row r="184" spans="1:12" ht="14.4" x14ac:dyDescent="0.3">
      <c r="A184" s="27" t="s">
        <v>489</v>
      </c>
      <c r="B184" s="28" t="s">
        <v>490</v>
      </c>
      <c r="C184" s="29" t="s">
        <v>493</v>
      </c>
      <c r="D184" s="28" t="s">
        <v>494</v>
      </c>
      <c r="E184" s="21">
        <v>0</v>
      </c>
      <c r="F184" s="21">
        <v>0</v>
      </c>
      <c r="G184" s="21">
        <v>0</v>
      </c>
      <c r="H184" s="21">
        <v>0</v>
      </c>
      <c r="I184" s="24">
        <v>0</v>
      </c>
      <c r="J184" s="24"/>
      <c r="K184" s="23">
        <f t="shared" si="4"/>
        <v>0</v>
      </c>
      <c r="L184" s="25" t="str">
        <f t="shared" si="5"/>
        <v/>
      </c>
    </row>
    <row r="185" spans="1:12" ht="14.4" x14ac:dyDescent="0.3">
      <c r="A185" s="30" t="s">
        <v>495</v>
      </c>
      <c r="B185" s="31"/>
      <c r="C185" s="32"/>
      <c r="D185" s="33"/>
      <c r="E185" s="34">
        <f t="shared" ref="E185:K185" si="6">SUM(E5:E184)</f>
        <v>6501</v>
      </c>
      <c r="F185" s="34">
        <f t="shared" si="6"/>
        <v>6462</v>
      </c>
      <c r="G185" s="34">
        <f t="shared" si="6"/>
        <v>6067</v>
      </c>
      <c r="H185" s="34">
        <f t="shared" si="6"/>
        <v>5741</v>
      </c>
      <c r="I185" s="34">
        <f t="shared" si="6"/>
        <v>7489</v>
      </c>
      <c r="J185" s="34">
        <f t="shared" ref="J185" si="7">SUM(J5:J184)</f>
        <v>8009</v>
      </c>
      <c r="K185" s="34">
        <f t="shared" si="6"/>
        <v>520</v>
      </c>
      <c r="L185" s="35">
        <f t="shared" si="5"/>
        <v>6.9435171584991323E-2</v>
      </c>
    </row>
  </sheetData>
  <printOptions gridLines="1"/>
  <pageMargins left="0.25" right="0.25" top="0.75" bottom="0.75" header="0.3" footer="0.3"/>
  <pageSetup orientation="landscape" r:id="rId1"/>
  <headerFooter alignWithMargins="0">
    <oddFooter>&amp;Rpg &amp;P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4c7ac3-0834-42cc-a40e-499caae2d50b">
      <Terms xmlns="http://schemas.microsoft.com/office/infopath/2007/PartnerControls"/>
    </lcf76f155ced4ddcb4097134ff3c332f>
    <TaxCatchAll xmlns="6a597bc7-c86c-4892-ad3e-43cc0a7c804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C253738870084B85BD429824766166" ma:contentTypeVersion="14" ma:contentTypeDescription="Create a new document." ma:contentTypeScope="" ma:versionID="e96d6277eb334ed1b0ae705b93617138">
  <xsd:schema xmlns:xsd="http://www.w3.org/2001/XMLSchema" xmlns:xs="http://www.w3.org/2001/XMLSchema" xmlns:p="http://schemas.microsoft.com/office/2006/metadata/properties" xmlns:ns2="bf4c7ac3-0834-42cc-a40e-499caae2d50b" xmlns:ns3="6a597bc7-c86c-4892-ad3e-43cc0a7c8044" targetNamespace="http://schemas.microsoft.com/office/2006/metadata/properties" ma:root="true" ma:fieldsID="2a159ca89e9141535715116788e1883a" ns2:_="" ns3:_="">
    <xsd:import namespace="bf4c7ac3-0834-42cc-a40e-499caae2d50b"/>
    <xsd:import namespace="6a597bc7-c86c-4892-ad3e-43cc0a7c80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4c7ac3-0834-42cc-a40e-499caae2d5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c3d99294-4495-451a-babc-f01b43cdf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597bc7-c86c-4892-ad3e-43cc0a7c8044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5cc5181-36ca-49e1-8e86-be14be12f89d}" ma:internalName="TaxCatchAll" ma:showField="CatchAllData" ma:web="6a597bc7-c86c-4892-ad3e-43cc0a7c80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DFDFC5-CCD5-437A-8841-92469D88A295}">
  <ds:schemaRefs>
    <ds:schemaRef ds:uri="http://schemas.microsoft.com/office/2006/metadata/properties"/>
    <ds:schemaRef ds:uri="http://schemas.microsoft.com/office/infopath/2007/PartnerControls"/>
    <ds:schemaRef ds:uri="bf4c7ac3-0834-42cc-a40e-499caae2d50b"/>
    <ds:schemaRef ds:uri="6a597bc7-c86c-4892-ad3e-43cc0a7c8044"/>
  </ds:schemaRefs>
</ds:datastoreItem>
</file>

<file path=customXml/itemProps2.xml><?xml version="1.0" encoding="utf-8"?>
<ds:datastoreItem xmlns:ds="http://schemas.openxmlformats.org/officeDocument/2006/customXml" ds:itemID="{E59C1782-A7DC-4061-8B2F-CFE2C895A21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D02247-B3F3-4325-9AAA-2A1C8D04D3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4c7ac3-0834-42cc-a40e-499caae2d50b"/>
    <ds:schemaRef ds:uri="6a597bc7-c86c-4892-ad3e-43cc0a7c80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Smith, Kevin</dc:creator>
  <cp:lastModifiedBy>Wenzel, Brooke</cp:lastModifiedBy>
  <cp:lastPrinted>2014-01-03T16:51:41Z</cp:lastPrinted>
  <dcterms:created xsi:type="dcterms:W3CDTF">2012-03-02T16:34:35Z</dcterms:created>
  <dcterms:modified xsi:type="dcterms:W3CDTF">2024-12-09T22:57:21Z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0x010100E8C253738870084B85BD429824766166</vt:lpwstr>
  </property>
  <property fmtid="{D5CDD505-2E9C-101B-9397-08002B2CF9AE}" pid="3" name="MediaServiceImageTags">
    <vt:lpwstr/>
  </property>
</Properties>
</file>