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2115" yWindow="3855" windowWidth="12960" windowHeight="4215"/>
  </bookViews>
  <sheets>
    <sheet name="Data" sheetId="3" r:id="rId1"/>
    <sheet name="Specifications" sheetId="2" r:id="rId2"/>
  </sheets>
  <calcPr calcId="145621"/>
</workbook>
</file>

<file path=xl/calcChain.xml><?xml version="1.0" encoding="utf-8"?>
<calcChain xmlns="http://schemas.openxmlformats.org/spreadsheetml/2006/main">
  <c r="F22" i="3" l="1"/>
  <c r="E22" i="3"/>
  <c r="G19" i="3"/>
  <c r="H19" i="3" s="1"/>
  <c r="G18" i="3"/>
  <c r="H18" i="3" s="1"/>
  <c r="G17" i="3"/>
  <c r="H17" i="3" s="1"/>
  <c r="G16" i="3"/>
  <c r="H16" i="3" s="1"/>
  <c r="G15" i="3"/>
  <c r="H15" i="3" s="1"/>
  <c r="G14" i="3"/>
  <c r="H14" i="3" s="1"/>
  <c r="G13" i="3"/>
  <c r="H13" i="3" s="1"/>
  <c r="G12" i="3"/>
  <c r="H12" i="3" s="1"/>
  <c r="G11" i="3"/>
  <c r="H11" i="3" s="1"/>
  <c r="G10" i="3"/>
  <c r="H10" i="3" s="1"/>
  <c r="G9" i="3"/>
  <c r="H9" i="3" s="1"/>
  <c r="G8" i="3"/>
  <c r="H8" i="3" s="1"/>
  <c r="G7" i="3"/>
  <c r="H7" i="3" s="1"/>
  <c r="G6" i="3"/>
  <c r="H6" i="3" s="1"/>
  <c r="G5" i="3"/>
  <c r="H5" i="3" s="1"/>
  <c r="G22" i="3" l="1"/>
  <c r="H22" i="3" s="1"/>
</calcChain>
</file>

<file path=xl/sharedStrings.xml><?xml version="1.0" encoding="utf-8"?>
<sst xmlns="http://schemas.openxmlformats.org/spreadsheetml/2006/main" count="81" uniqueCount="63">
  <si>
    <t>County Code</t>
  </si>
  <si>
    <t>County Name</t>
  </si>
  <si>
    <t>District Code</t>
  </si>
  <si>
    <t>District Name</t>
  </si>
  <si>
    <t>01</t>
  </si>
  <si>
    <t>ADAMS</t>
  </si>
  <si>
    <t>0010</t>
  </si>
  <si>
    <t>MAPLETON 1</t>
  </si>
  <si>
    <t>0020</t>
  </si>
  <si>
    <t>ADAMS 12 FIVE STAR SCHOOLS</t>
  </si>
  <si>
    <t>0030</t>
  </si>
  <si>
    <t>ADAMS COUNTY 14</t>
  </si>
  <si>
    <t>0040</t>
  </si>
  <si>
    <t>0070</t>
  </si>
  <si>
    <t>WESTMINSTER 50</t>
  </si>
  <si>
    <t>03</t>
  </si>
  <si>
    <t>ARAPAHOE</t>
  </si>
  <si>
    <t>0120</t>
  </si>
  <si>
    <t>ENGLEWOOD 1</t>
  </si>
  <si>
    <t>0123</t>
  </si>
  <si>
    <t>SHERIDAN 2</t>
  </si>
  <si>
    <t>0130</t>
  </si>
  <si>
    <t>CHERRY CREEK 5</t>
  </si>
  <si>
    <t>0140</t>
  </si>
  <si>
    <t>LITTLETON 6</t>
  </si>
  <si>
    <t>0180</t>
  </si>
  <si>
    <t>ADAMS-ARAPAHOE 28J</t>
  </si>
  <si>
    <t>07</t>
  </si>
  <si>
    <t>BOULDER</t>
  </si>
  <si>
    <t>0470</t>
  </si>
  <si>
    <t>ST VRAIN VALLEY RE 1J</t>
  </si>
  <si>
    <t>0480</t>
  </si>
  <si>
    <t>BOULDER VALLEY RE 2</t>
  </si>
  <si>
    <t>16</t>
  </si>
  <si>
    <t>DENVER</t>
  </si>
  <si>
    <t>0880</t>
  </si>
  <si>
    <t>DENVER COUNTY 1</t>
  </si>
  <si>
    <t>18</t>
  </si>
  <si>
    <t>DOUGLAS</t>
  </si>
  <si>
    <t>0900</t>
  </si>
  <si>
    <t>DOUGLAS COUNTY RE 1</t>
  </si>
  <si>
    <t>30</t>
  </si>
  <si>
    <t>JEFFERSON</t>
  </si>
  <si>
    <t>1420</t>
  </si>
  <si>
    <t>JEFFERSON COUNTY R-1</t>
  </si>
  <si>
    <t>TOTAL DENVER METRO AREA</t>
  </si>
  <si>
    <t xml:space="preserve">Please note: District counts do not include Detention Center students.  </t>
  </si>
  <si>
    <t>Detention Center counts are separated from district counts but included in the total membership.</t>
  </si>
  <si>
    <t>Preschool and above (exclude Infants - grade 002)</t>
  </si>
  <si>
    <t>Attendance Codes 01-08 (pupil is attending an educational program operated by the reporting district)</t>
  </si>
  <si>
    <t>All funding codes, including non-eligible</t>
  </si>
  <si>
    <t>Fall 2004 PK-12 Pupil Membership</t>
  </si>
  <si>
    <t>Fall 2014 PK-12 Pupil Membership</t>
  </si>
  <si>
    <t>Count Change From 2004 To 2014</t>
  </si>
  <si>
    <t>Percent Change From 2004 To 2014</t>
  </si>
  <si>
    <t>DENVER METRO AREA STUDENT MEMBERSHIP ENROLLMENT FROM 2004 TO 2014</t>
  </si>
  <si>
    <t>SCHOOL DISTRICT 27J</t>
  </si>
  <si>
    <t>The Denver Metro Area includes  502,612 (56.54%) of the state's total preschool through 12th grade Fall 2014 student membership of 889,006.</t>
  </si>
  <si>
    <t xml:space="preserve">in public schools. </t>
  </si>
  <si>
    <t xml:space="preserve"> From Fall 2004 to Fall 2014 student membership in the Denver Metro Area increased by 77,831 students (18.32%).  </t>
  </si>
  <si>
    <t>Include school code 0000 (not attending a school; for instance, expelled students)</t>
  </si>
  <si>
    <t>COLORADO DEPARTMENT OF EDUCATION</t>
  </si>
  <si>
    <t>PK is Preschool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</si>
</sst>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0"/>
      <name val="Arial"/>
    </font>
    <font>
      <sz val="10"/>
      <name val="Tahoma"/>
      <family val="2"/>
    </font>
    <font>
      <sz val="10"/>
      <name val="Microsoft Sans Serif"/>
      <family val="2"/>
    </font>
    <font>
      <b/>
      <sz val="10"/>
      <name val="Tahoma"/>
      <family val="2"/>
    </font>
    <font>
      <b/>
      <sz val="10"/>
      <name val="Arial"/>
      <family val="2"/>
    </font>
    <font>
      <b/>
      <sz val="10"/>
      <name val="Microsoft Sans Serif"/>
      <family val="2"/>
    </font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56"/>
      </top>
      <bottom style="medium">
        <color indexed="56"/>
      </bottom>
      <diagonal/>
    </border>
    <border>
      <left/>
      <right/>
      <top style="medium">
        <color indexed="56"/>
      </top>
      <bottom style="medium">
        <color indexed="56"/>
      </bottom>
      <diagonal/>
    </border>
    <border>
      <left/>
      <right style="medium">
        <color indexed="64"/>
      </right>
      <top style="medium">
        <color indexed="56"/>
      </top>
      <bottom style="medium">
        <color indexed="56"/>
      </bottom>
      <diagonal/>
    </border>
    <border>
      <left style="medium">
        <color indexed="56"/>
      </left>
      <right style="hair">
        <color indexed="56"/>
      </right>
      <top style="medium">
        <color indexed="56"/>
      </top>
      <bottom style="medium">
        <color indexed="56"/>
      </bottom>
      <diagonal/>
    </border>
    <border>
      <left style="hair">
        <color indexed="56"/>
      </left>
      <right style="hair">
        <color indexed="56"/>
      </right>
      <top style="medium">
        <color indexed="56"/>
      </top>
      <bottom style="medium">
        <color indexed="56"/>
      </bottom>
      <diagonal/>
    </border>
    <border>
      <left style="hair">
        <color indexed="56"/>
      </left>
      <right style="medium">
        <color indexed="56"/>
      </right>
      <top style="medium">
        <color indexed="56"/>
      </top>
      <bottom style="medium">
        <color indexed="56"/>
      </bottom>
      <diagonal/>
    </border>
    <border>
      <left/>
      <right/>
      <top style="medium">
        <color indexed="56"/>
      </top>
      <bottom/>
      <diagonal/>
    </border>
    <border>
      <left/>
      <right/>
      <top/>
      <bottom style="medium">
        <color indexed="56"/>
      </bottom>
      <diagonal/>
    </border>
    <border>
      <left style="thin">
        <color indexed="22"/>
      </left>
      <right/>
      <top style="medium">
        <color indexed="56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39">
    <xf numFmtId="0" fontId="1" fillId="0" borderId="0" xfId="0" applyNumberFormat="1" applyFont="1" applyFill="1" applyBorder="1" applyAlignment="1" applyProtection="1"/>
    <xf numFmtId="0" fontId="2" fillId="0" borderId="0" xfId="0" applyNumberFormat="1" applyFont="1" applyFill="1" applyBorder="1" applyAlignment="1" applyProtection="1"/>
    <xf numFmtId="0" fontId="0" fillId="0" borderId="0" xfId="0"/>
    <xf numFmtId="3" fontId="1" fillId="0" borderId="0" xfId="0" applyNumberFormat="1" applyFont="1" applyFill="1" applyBorder="1" applyAlignment="1" applyProtection="1"/>
    <xf numFmtId="0" fontId="3" fillId="2" borderId="1" xfId="0" applyNumberFormat="1" applyFont="1" applyFill="1" applyBorder="1" applyAlignment="1" applyProtection="1"/>
    <xf numFmtId="0" fontId="1" fillId="2" borderId="2" xfId="0" applyNumberFormat="1" applyFont="1" applyFill="1" applyBorder="1" applyAlignment="1" applyProtection="1"/>
    <xf numFmtId="3" fontId="1" fillId="2" borderId="2" xfId="0" applyNumberFormat="1" applyFont="1" applyFill="1" applyBorder="1" applyAlignment="1" applyProtection="1"/>
    <xf numFmtId="10" fontId="1" fillId="2" borderId="3" xfId="0" applyNumberFormat="1" applyFont="1" applyFill="1" applyBorder="1" applyAlignment="1" applyProtection="1"/>
    <xf numFmtId="3" fontId="2" fillId="0" borderId="0" xfId="0" applyNumberFormat="1" applyFont="1" applyFill="1" applyBorder="1" applyAlignment="1" applyProtection="1"/>
    <xf numFmtId="0" fontId="4" fillId="2" borderId="4" xfId="0" applyFont="1" applyFill="1" applyBorder="1" applyAlignment="1">
      <alignment horizontal="center" wrapText="1"/>
    </xf>
    <xf numFmtId="0" fontId="4" fillId="2" borderId="5" xfId="0" applyFont="1" applyFill="1" applyBorder="1" applyAlignment="1">
      <alignment horizontal="center" wrapText="1"/>
    </xf>
    <xf numFmtId="0" fontId="5" fillId="2" borderId="5" xfId="0" applyNumberFormat="1" applyFont="1" applyFill="1" applyBorder="1" applyAlignment="1" applyProtection="1">
      <alignment horizontal="center" wrapText="1"/>
    </xf>
    <xf numFmtId="3" fontId="4" fillId="2" borderId="5" xfId="0" applyNumberFormat="1" applyFont="1" applyFill="1" applyBorder="1" applyAlignment="1">
      <alignment horizontal="center" wrapText="1"/>
    </xf>
    <xf numFmtId="0" fontId="4" fillId="2" borderId="6" xfId="0" applyFont="1" applyFill="1" applyBorder="1" applyAlignment="1">
      <alignment horizontal="center" wrapText="1"/>
    </xf>
    <xf numFmtId="0" fontId="4" fillId="0" borderId="0" xfId="0" applyFont="1" applyAlignment="1">
      <alignment horizontal="center" vertical="center"/>
    </xf>
    <xf numFmtId="0" fontId="2" fillId="0" borderId="0" xfId="0" applyNumberFormat="1" applyFont="1" applyFill="1" applyBorder="1" applyAlignment="1" applyProtection="1">
      <alignment horizontal="center"/>
    </xf>
    <xf numFmtId="0" fontId="1" fillId="0" borderId="0" xfId="0" applyNumberFormat="1" applyFont="1" applyFill="1" applyBorder="1" applyAlignment="1" applyProtection="1">
      <alignment horizontal="center"/>
    </xf>
    <xf numFmtId="0" fontId="1" fillId="2" borderId="2" xfId="0" applyNumberFormat="1" applyFont="1" applyFill="1" applyBorder="1" applyAlignment="1" applyProtection="1">
      <alignment horizontal="center"/>
    </xf>
    <xf numFmtId="3" fontId="1" fillId="0" borderId="7" xfId="0" applyNumberFormat="1" applyFont="1" applyFill="1" applyBorder="1" applyAlignment="1" applyProtection="1"/>
    <xf numFmtId="10" fontId="1" fillId="0" borderId="7" xfId="0" applyNumberFormat="1" applyFont="1" applyFill="1" applyBorder="1" applyAlignment="1" applyProtection="1"/>
    <xf numFmtId="10" fontId="1" fillId="0" borderId="0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/>
    <xf numFmtId="0" fontId="1" fillId="0" borderId="8" xfId="0" applyNumberFormat="1" applyFont="1" applyFill="1" applyBorder="1" applyAlignment="1" applyProtection="1">
      <alignment horizontal="center"/>
    </xf>
    <xf numFmtId="3" fontId="1" fillId="0" borderId="8" xfId="0" applyNumberFormat="1" applyFont="1" applyFill="1" applyBorder="1" applyAlignment="1" applyProtection="1"/>
    <xf numFmtId="10" fontId="1" fillId="0" borderId="8" xfId="0" applyNumberFormat="1" applyFont="1" applyFill="1" applyBorder="1" applyAlignment="1" applyProtection="1"/>
    <xf numFmtId="49" fontId="1" fillId="0" borderId="0" xfId="0" applyNumberFormat="1" applyFont="1" applyFill="1" applyBorder="1" applyAlignment="1" applyProtection="1">
      <alignment horizontal="center"/>
    </xf>
    <xf numFmtId="3" fontId="7" fillId="0" borderId="9" xfId="2" applyNumberFormat="1" applyFont="1" applyFill="1" applyBorder="1" applyAlignment="1">
      <alignment horizontal="right" wrapText="1"/>
    </xf>
    <xf numFmtId="3" fontId="7" fillId="0" borderId="10" xfId="2" applyNumberFormat="1" applyFont="1" applyFill="1" applyBorder="1" applyAlignment="1">
      <alignment horizontal="right" wrapText="1"/>
    </xf>
    <xf numFmtId="3" fontId="7" fillId="0" borderId="11" xfId="2" applyNumberFormat="1" applyFont="1" applyFill="1" applyBorder="1" applyAlignment="1">
      <alignment horizontal="right" wrapText="1"/>
    </xf>
    <xf numFmtId="49" fontId="8" fillId="0" borderId="0" xfId="0" applyNumberFormat="1" applyFont="1" applyFill="1" applyBorder="1" applyAlignment="1" applyProtection="1">
      <alignment horizontal="left"/>
    </xf>
    <xf numFmtId="0" fontId="9" fillId="0" borderId="0" xfId="0" applyNumberFormat="1" applyFont="1" applyFill="1" applyBorder="1" applyAlignment="1" applyProtection="1">
      <alignment horizontal="centerContinuous" wrapText="1"/>
    </xf>
    <xf numFmtId="49" fontId="9" fillId="0" borderId="0" xfId="0" applyNumberFormat="1" applyFont="1" applyFill="1" applyBorder="1" applyAlignment="1" applyProtection="1">
      <alignment horizontal="center" wrapText="1"/>
    </xf>
    <xf numFmtId="3" fontId="9" fillId="0" borderId="0" xfId="0" applyNumberFormat="1" applyFont="1" applyFill="1" applyBorder="1" applyAlignment="1" applyProtection="1">
      <alignment horizontal="centerContinuous" wrapText="1"/>
    </xf>
    <xf numFmtId="0" fontId="9" fillId="0" borderId="0" xfId="0" applyFont="1"/>
    <xf numFmtId="0" fontId="10" fillId="0" borderId="0" xfId="0" applyNumberFormat="1" applyFont="1" applyFill="1" applyBorder="1" applyAlignment="1" applyProtection="1">
      <alignment horizontal="left"/>
    </xf>
    <xf numFmtId="0" fontId="11" fillId="0" borderId="0" xfId="0" applyNumberFormat="1" applyFont="1" applyFill="1" applyBorder="1" applyAlignment="1" applyProtection="1">
      <alignment wrapText="1"/>
    </xf>
    <xf numFmtId="0" fontId="11" fillId="0" borderId="0" xfId="0" applyNumberFormat="1" applyFont="1" applyFill="1" applyBorder="1" applyAlignment="1" applyProtection="1">
      <alignment horizontal="center" wrapText="1"/>
    </xf>
    <xf numFmtId="3" fontId="11" fillId="0" borderId="0" xfId="0" applyNumberFormat="1" applyFont="1" applyFill="1" applyBorder="1" applyAlignment="1" applyProtection="1">
      <alignment wrapText="1"/>
    </xf>
    <xf numFmtId="0" fontId="11" fillId="0" borderId="0" xfId="0" applyFont="1"/>
  </cellXfs>
  <cellStyles count="3">
    <cellStyle name="Normal" xfId="0" builtinId="0"/>
    <cellStyle name="Normal 2" xfId="1"/>
    <cellStyle name="Normal_Sheet3" xfId="2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4"/>
  <sheetViews>
    <sheetView tabSelected="1" workbookViewId="0">
      <selection activeCell="A4" sqref="A4"/>
    </sheetView>
  </sheetViews>
  <sheetFormatPr defaultRowHeight="12.75" x14ac:dyDescent="0.2"/>
  <cols>
    <col min="2" max="2" width="15.5703125" customWidth="1"/>
    <col min="3" max="3" width="16.28515625" style="16" customWidth="1"/>
    <col min="4" max="4" width="28.140625" customWidth="1"/>
    <col min="5" max="5" width="13.85546875" style="3" customWidth="1"/>
    <col min="6" max="6" width="16.5703125" style="3" customWidth="1"/>
    <col min="7" max="7" width="12.5703125" style="3" customWidth="1"/>
    <col min="8" max="8" width="13.85546875" customWidth="1"/>
  </cols>
  <sheetData>
    <row r="1" spans="1:9" s="33" customFormat="1" ht="21" customHeight="1" x14ac:dyDescent="0.25">
      <c r="A1" s="29" t="s">
        <v>61</v>
      </c>
      <c r="B1" s="30"/>
      <c r="C1" s="31"/>
      <c r="D1" s="30"/>
      <c r="E1" s="32"/>
    </row>
    <row r="2" spans="1:9" s="38" customFormat="1" ht="21.75" customHeight="1" x14ac:dyDescent="0.25">
      <c r="A2" s="34" t="s">
        <v>55</v>
      </c>
      <c r="B2" s="35"/>
      <c r="C2" s="36"/>
      <c r="D2" s="35"/>
      <c r="E2" s="37"/>
      <c r="F2" s="37"/>
      <c r="G2" s="37"/>
      <c r="H2" s="35"/>
    </row>
    <row r="3" spans="1:9" s="2" customFormat="1" ht="13.5" thickBot="1" x14ac:dyDescent="0.25">
      <c r="A3" s="1"/>
      <c r="B3" s="1"/>
      <c r="C3" s="15"/>
      <c r="D3" s="1"/>
      <c r="E3" s="8"/>
      <c r="F3" s="8"/>
      <c r="G3" s="8"/>
      <c r="H3" s="1"/>
    </row>
    <row r="4" spans="1:9" s="14" customFormat="1" ht="57.75" customHeight="1" thickBot="1" x14ac:dyDescent="0.25">
      <c r="A4" s="9" t="s">
        <v>0</v>
      </c>
      <c r="B4" s="10" t="s">
        <v>1</v>
      </c>
      <c r="C4" s="11" t="s">
        <v>2</v>
      </c>
      <c r="D4" s="11" t="s">
        <v>3</v>
      </c>
      <c r="E4" s="12" t="s">
        <v>51</v>
      </c>
      <c r="F4" s="12" t="s">
        <v>52</v>
      </c>
      <c r="G4" s="12" t="s">
        <v>53</v>
      </c>
      <c r="H4" s="13" t="s">
        <v>54</v>
      </c>
    </row>
    <row r="5" spans="1:9" x14ac:dyDescent="0.2">
      <c r="A5" s="25" t="s">
        <v>4</v>
      </c>
      <c r="B5" t="s">
        <v>5</v>
      </c>
      <c r="C5" s="25" t="s">
        <v>6</v>
      </c>
      <c r="D5" t="s">
        <v>7</v>
      </c>
      <c r="E5" s="26">
        <v>5704</v>
      </c>
      <c r="F5" s="3">
        <v>8670</v>
      </c>
      <c r="G5" s="18">
        <f t="shared" ref="G5:G19" si="0">F5-E5</f>
        <v>2966</v>
      </c>
      <c r="H5" s="19">
        <f t="shared" ref="H5:H19" si="1">G5/E5</f>
        <v>0.51998597475455821</v>
      </c>
      <c r="I5" s="2"/>
    </row>
    <row r="6" spans="1:9" x14ac:dyDescent="0.2">
      <c r="A6" s="25" t="s">
        <v>4</v>
      </c>
      <c r="B6" t="s">
        <v>5</v>
      </c>
      <c r="C6" s="25" t="s">
        <v>8</v>
      </c>
      <c r="D6" t="s">
        <v>9</v>
      </c>
      <c r="E6" s="8">
        <v>36360</v>
      </c>
      <c r="F6" s="3">
        <v>38701</v>
      </c>
      <c r="G6" s="3">
        <f t="shared" si="0"/>
        <v>2341</v>
      </c>
      <c r="H6" s="20">
        <f t="shared" si="1"/>
        <v>6.4383938393839379E-2</v>
      </c>
      <c r="I6" s="2"/>
    </row>
    <row r="7" spans="1:9" x14ac:dyDescent="0.2">
      <c r="A7" s="25" t="s">
        <v>4</v>
      </c>
      <c r="B7" t="s">
        <v>5</v>
      </c>
      <c r="C7" s="25" t="s">
        <v>10</v>
      </c>
      <c r="D7" t="s">
        <v>11</v>
      </c>
      <c r="E7" s="27">
        <v>6638</v>
      </c>
      <c r="F7" s="3">
        <v>7584</v>
      </c>
      <c r="G7" s="3">
        <f t="shared" si="0"/>
        <v>946</v>
      </c>
      <c r="H7" s="20">
        <f t="shared" si="1"/>
        <v>0.14251280506176559</v>
      </c>
      <c r="I7" s="2"/>
    </row>
    <row r="8" spans="1:9" x14ac:dyDescent="0.2">
      <c r="A8" s="25" t="s">
        <v>4</v>
      </c>
      <c r="B8" t="s">
        <v>5</v>
      </c>
      <c r="C8" s="25" t="s">
        <v>12</v>
      </c>
      <c r="D8" t="s">
        <v>56</v>
      </c>
      <c r="E8" s="27">
        <v>9256</v>
      </c>
      <c r="F8" s="3">
        <v>17103</v>
      </c>
      <c r="G8" s="3">
        <f t="shared" si="0"/>
        <v>7847</v>
      </c>
      <c r="H8" s="20">
        <f t="shared" si="1"/>
        <v>0.84777441659464137</v>
      </c>
      <c r="I8" s="2"/>
    </row>
    <row r="9" spans="1:9" x14ac:dyDescent="0.2">
      <c r="A9" s="25" t="s">
        <v>4</v>
      </c>
      <c r="B9" t="s">
        <v>5</v>
      </c>
      <c r="C9" s="25" t="s">
        <v>13</v>
      </c>
      <c r="D9" t="s">
        <v>14</v>
      </c>
      <c r="E9" s="27">
        <v>10671</v>
      </c>
      <c r="F9" s="3">
        <v>10161</v>
      </c>
      <c r="G9" s="3">
        <f t="shared" si="0"/>
        <v>-510</v>
      </c>
      <c r="H9" s="20">
        <f t="shared" si="1"/>
        <v>-4.7793084059600789E-2</v>
      </c>
      <c r="I9" s="2"/>
    </row>
    <row r="10" spans="1:9" x14ac:dyDescent="0.2">
      <c r="A10" s="25" t="s">
        <v>15</v>
      </c>
      <c r="B10" t="s">
        <v>16</v>
      </c>
      <c r="C10" s="25" t="s">
        <v>17</v>
      </c>
      <c r="D10" t="s">
        <v>18</v>
      </c>
      <c r="E10" s="27">
        <v>3883</v>
      </c>
      <c r="F10" s="3">
        <v>2866</v>
      </c>
      <c r="G10" s="3">
        <f t="shared" si="0"/>
        <v>-1017</v>
      </c>
      <c r="H10" s="20">
        <f t="shared" si="1"/>
        <v>-0.26191089363893899</v>
      </c>
      <c r="I10" s="2"/>
    </row>
    <row r="11" spans="1:9" x14ac:dyDescent="0.2">
      <c r="A11" s="25" t="s">
        <v>15</v>
      </c>
      <c r="B11" t="s">
        <v>16</v>
      </c>
      <c r="C11" s="25" t="s">
        <v>19</v>
      </c>
      <c r="D11" t="s">
        <v>20</v>
      </c>
      <c r="E11" s="27">
        <v>1749</v>
      </c>
      <c r="F11" s="3">
        <v>1536</v>
      </c>
      <c r="G11" s="3">
        <f t="shared" si="0"/>
        <v>-213</v>
      </c>
      <c r="H11" s="20">
        <f t="shared" si="1"/>
        <v>-0.12178387650085763</v>
      </c>
      <c r="I11" s="2"/>
    </row>
    <row r="12" spans="1:9" x14ac:dyDescent="0.2">
      <c r="A12" s="25" t="s">
        <v>15</v>
      </c>
      <c r="B12" t="s">
        <v>16</v>
      </c>
      <c r="C12" s="25" t="s">
        <v>21</v>
      </c>
      <c r="D12" t="s">
        <v>22</v>
      </c>
      <c r="E12" s="27">
        <v>47868</v>
      </c>
      <c r="F12" s="3">
        <v>54499</v>
      </c>
      <c r="G12" s="3">
        <f t="shared" si="0"/>
        <v>6631</v>
      </c>
      <c r="H12" s="20">
        <f t="shared" si="1"/>
        <v>0.13852678198378876</v>
      </c>
      <c r="I12" s="2"/>
    </row>
    <row r="13" spans="1:9" x14ac:dyDescent="0.2">
      <c r="A13" s="25" t="s">
        <v>15</v>
      </c>
      <c r="B13" t="s">
        <v>16</v>
      </c>
      <c r="C13" s="25" t="s">
        <v>23</v>
      </c>
      <c r="D13" t="s">
        <v>24</v>
      </c>
      <c r="E13" s="27">
        <v>16245</v>
      </c>
      <c r="F13" s="3">
        <v>15691</v>
      </c>
      <c r="G13" s="3">
        <f t="shared" si="0"/>
        <v>-554</v>
      </c>
      <c r="H13" s="20">
        <f t="shared" si="1"/>
        <v>-3.4102800861803631E-2</v>
      </c>
      <c r="I13" s="2"/>
    </row>
    <row r="14" spans="1:9" x14ac:dyDescent="0.2">
      <c r="A14" s="25" t="s">
        <v>15</v>
      </c>
      <c r="B14" t="s">
        <v>16</v>
      </c>
      <c r="C14" s="25" t="s">
        <v>25</v>
      </c>
      <c r="D14" t="s">
        <v>26</v>
      </c>
      <c r="E14" s="27">
        <v>32251</v>
      </c>
      <c r="F14" s="3">
        <v>41729</v>
      </c>
      <c r="G14" s="3">
        <f t="shared" si="0"/>
        <v>9478</v>
      </c>
      <c r="H14" s="20">
        <f t="shared" si="1"/>
        <v>0.2938823602368919</v>
      </c>
      <c r="I14" s="2"/>
    </row>
    <row r="15" spans="1:9" x14ac:dyDescent="0.2">
      <c r="A15" s="25" t="s">
        <v>27</v>
      </c>
      <c r="B15" t="s">
        <v>28</v>
      </c>
      <c r="C15" s="25" t="s">
        <v>29</v>
      </c>
      <c r="D15" t="s">
        <v>30</v>
      </c>
      <c r="E15" s="27">
        <v>22180</v>
      </c>
      <c r="F15" s="3">
        <v>31076</v>
      </c>
      <c r="G15" s="3">
        <f t="shared" si="0"/>
        <v>8896</v>
      </c>
      <c r="H15" s="20">
        <f t="shared" si="1"/>
        <v>0.40108205590622181</v>
      </c>
      <c r="I15" s="2"/>
    </row>
    <row r="16" spans="1:9" x14ac:dyDescent="0.2">
      <c r="A16" s="25" t="s">
        <v>27</v>
      </c>
      <c r="B16" t="s">
        <v>28</v>
      </c>
      <c r="C16" s="25" t="s">
        <v>31</v>
      </c>
      <c r="D16" t="s">
        <v>32</v>
      </c>
      <c r="E16" s="27">
        <v>27926</v>
      </c>
      <c r="F16" s="3">
        <v>30908</v>
      </c>
      <c r="G16" s="3">
        <f t="shared" si="0"/>
        <v>2982</v>
      </c>
      <c r="H16" s="20">
        <f t="shared" si="1"/>
        <v>0.10678221012676359</v>
      </c>
      <c r="I16" s="2"/>
    </row>
    <row r="17" spans="1:9" x14ac:dyDescent="0.2">
      <c r="A17" s="25" t="s">
        <v>33</v>
      </c>
      <c r="B17" t="s">
        <v>34</v>
      </c>
      <c r="C17" s="25" t="s">
        <v>35</v>
      </c>
      <c r="D17" t="s">
        <v>36</v>
      </c>
      <c r="E17" s="27">
        <v>72412</v>
      </c>
      <c r="F17" s="3">
        <v>88839</v>
      </c>
      <c r="G17" s="3">
        <f t="shared" si="0"/>
        <v>16427</v>
      </c>
      <c r="H17" s="20">
        <f t="shared" si="1"/>
        <v>0.22685466497265647</v>
      </c>
      <c r="I17" s="2"/>
    </row>
    <row r="18" spans="1:9" x14ac:dyDescent="0.2">
      <c r="A18" s="25" t="s">
        <v>37</v>
      </c>
      <c r="B18" t="s">
        <v>38</v>
      </c>
      <c r="C18" s="25" t="s">
        <v>39</v>
      </c>
      <c r="D18" t="s">
        <v>40</v>
      </c>
      <c r="E18" s="27">
        <v>44761</v>
      </c>
      <c r="F18" s="3">
        <v>66702</v>
      </c>
      <c r="G18" s="3">
        <f t="shared" si="0"/>
        <v>21941</v>
      </c>
      <c r="H18" s="20">
        <f t="shared" si="1"/>
        <v>0.490181184513304</v>
      </c>
      <c r="I18" s="2"/>
    </row>
    <row r="19" spans="1:9" x14ac:dyDescent="0.2">
      <c r="A19" s="25" t="s">
        <v>41</v>
      </c>
      <c r="B19" t="s">
        <v>42</v>
      </c>
      <c r="C19" s="25" t="s">
        <v>43</v>
      </c>
      <c r="D19" t="s">
        <v>44</v>
      </c>
      <c r="E19" s="28">
        <v>86877</v>
      </c>
      <c r="F19" s="3">
        <v>86547</v>
      </c>
      <c r="G19" s="3">
        <f t="shared" si="0"/>
        <v>-330</v>
      </c>
      <c r="H19" s="20">
        <f t="shared" si="1"/>
        <v>-3.7984737042024933E-3</v>
      </c>
      <c r="I19" s="2"/>
    </row>
    <row r="20" spans="1:9" x14ac:dyDescent="0.2">
      <c r="H20" s="20"/>
    </row>
    <row r="21" spans="1:9" ht="13.5" thickBot="1" x14ac:dyDescent="0.25">
      <c r="A21" s="21"/>
      <c r="B21" s="21"/>
      <c r="C21" s="22"/>
      <c r="D21" s="21"/>
      <c r="E21" s="23"/>
      <c r="F21" s="23"/>
      <c r="G21" s="23"/>
      <c r="H21" s="24"/>
    </row>
    <row r="22" spans="1:9" ht="13.5" thickBot="1" x14ac:dyDescent="0.25">
      <c r="A22" s="4" t="s">
        <v>45</v>
      </c>
      <c r="B22" s="5"/>
      <c r="C22" s="17"/>
      <c r="D22" s="5"/>
      <c r="E22" s="6">
        <f>SUM(E5:E19)</f>
        <v>424781</v>
      </c>
      <c r="F22" s="6">
        <f>SUM(F5:F19)</f>
        <v>502612</v>
      </c>
      <c r="G22" s="6">
        <f>SUM(G5:G19)</f>
        <v>77831</v>
      </c>
      <c r="H22" s="7">
        <f>G22/E22</f>
        <v>0.18322618007867583</v>
      </c>
    </row>
    <row r="24" spans="1:9" x14ac:dyDescent="0.2">
      <c r="A24" s="1" t="s">
        <v>62</v>
      </c>
    </row>
    <row r="25" spans="1:9" x14ac:dyDescent="0.2">
      <c r="A25" s="1"/>
    </row>
    <row r="26" spans="1:9" x14ac:dyDescent="0.2">
      <c r="A26" s="1" t="s">
        <v>57</v>
      </c>
    </row>
    <row r="27" spans="1:9" x14ac:dyDescent="0.2">
      <c r="A27" s="1" t="s">
        <v>58</v>
      </c>
    </row>
    <row r="28" spans="1:9" x14ac:dyDescent="0.2">
      <c r="A28" s="1"/>
    </row>
    <row r="29" spans="1:9" x14ac:dyDescent="0.2">
      <c r="A29" s="1" t="s">
        <v>59</v>
      </c>
    </row>
    <row r="30" spans="1:9" x14ac:dyDescent="0.2">
      <c r="A30" s="1"/>
    </row>
    <row r="31" spans="1:9" x14ac:dyDescent="0.2">
      <c r="A31" s="1" t="s">
        <v>46</v>
      </c>
    </row>
    <row r="32" spans="1:9" x14ac:dyDescent="0.2">
      <c r="A32" s="1" t="s">
        <v>47</v>
      </c>
    </row>
    <row r="33" spans="1:1" x14ac:dyDescent="0.2">
      <c r="A33" s="1"/>
    </row>
    <row r="34" spans="1:1" x14ac:dyDescent="0.2">
      <c r="A34" s="1"/>
    </row>
  </sheetData>
  <printOptions gridLines="1"/>
  <pageMargins left="0.75" right="0.75" top="1" bottom="1" header="0.5" footer="0.5"/>
  <pageSetup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5"/>
  <sheetViews>
    <sheetView workbookViewId="0"/>
  </sheetViews>
  <sheetFormatPr defaultRowHeight="12.75" x14ac:dyDescent="0.2"/>
  <sheetData>
    <row r="2" spans="1:1" x14ac:dyDescent="0.2">
      <c r="A2" t="s">
        <v>48</v>
      </c>
    </row>
    <row r="3" spans="1:1" x14ac:dyDescent="0.2">
      <c r="A3" t="s">
        <v>49</v>
      </c>
    </row>
    <row r="4" spans="1:1" x14ac:dyDescent="0.2">
      <c r="A4" t="s">
        <v>50</v>
      </c>
    </row>
    <row r="5" spans="1:1" x14ac:dyDescent="0.2">
      <c r="A5" t="s">
        <v>60</v>
      </c>
    </row>
  </sheetData>
  <pageMargins left="0.7" right="0.7" top="0.75" bottom="0.75" header="0.3" footer="0.3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Specifications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Smith, Kevin</dc:creator>
  <cp:lastModifiedBy>Matula, Annie</cp:lastModifiedBy>
  <cp:lastPrinted>2014-12-31T16:41:41Z</cp:lastPrinted>
  <dcterms:created xsi:type="dcterms:W3CDTF">2012-01-11T16:16:53Z</dcterms:created>
  <dcterms:modified xsi:type="dcterms:W3CDTF">2015-01-13T23:34:56Z</dcterms:modified>
</cp:coreProperties>
</file>