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2-2023/"/>
    </mc:Choice>
  </mc:AlternateContent>
  <xr:revisionPtr revIDLastSave="36" documentId="13_ncr:1_{9708311B-C1AC-4BAF-8FDA-DD84012A85F3}" xr6:coauthVersionLast="47" xr6:coauthVersionMax="47" xr10:uidLastSave="{0153DBA3-24C5-4F5C-933A-035451BE11F3}"/>
  <bookViews>
    <workbookView xWindow="28680" yWindow="-120" windowWidth="29040" windowHeight="15720" xr2:uid="{00000000-000D-0000-FFFF-FFFF00000000}"/>
  </bookViews>
  <sheets>
    <sheet name="Data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G4" i="3"/>
  <c r="E19" i="3"/>
  <c r="F19" i="3"/>
  <c r="G5" i="3"/>
  <c r="G19" i="3" s="1"/>
  <c r="H19" i="3" s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</calcChain>
</file>

<file path=xl/sharedStrings.xml><?xml version="1.0" encoding="utf-8"?>
<sst xmlns="http://schemas.openxmlformats.org/spreadsheetml/2006/main" count="71" uniqueCount="53">
  <si>
    <t>COLORADO DEPARTMENT OF EDUCATION</t>
  </si>
  <si>
    <t>DENVER METRO AREA STUDENT MEMBERSHIP ENROLLMENT FROM 2012-2013 to 2022-2023</t>
  </si>
  <si>
    <t>County Code</t>
  </si>
  <si>
    <t>County Name</t>
  </si>
  <si>
    <t>District Code</t>
  </si>
  <si>
    <t>District Name</t>
  </si>
  <si>
    <t>Fall 2012 PK-12 Pupil Membership</t>
  </si>
  <si>
    <t>Fall 2022 PK-12 Pupil Membership</t>
  </si>
  <si>
    <t>Count Change From 2012 To 2022</t>
  </si>
  <si>
    <t>Percent Change From 2012 To 2022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</si>
  <si>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</si>
  <si>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</si>
  <si>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</si>
  <si>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</si>
  <si>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</si>
  <si>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</si>
  <si>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</si>
  <si>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</si>
  <si>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</si>
  <si>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</si>
  <si>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0070</t>
  </si>
  <si>
    <t>WESTMINSTER PUBLIC SCHOOLS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</si>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</sst>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/>
    <xf numFmtId="0" fontId="8" fillId="0" borderId="0" xfId="0" applyFont="1"/>
    <xf numFmtId="0" fontId="9" fillId="0" borderId="3" xfId="0" applyFont="1" applyFill="1" applyBorder="1" applyAlignment="1"/>
    <xf numFmtId="0" fontId="9" fillId="0" borderId="3" xfId="0" applyFont="1" applyFill="1" applyBorder="1"/>
    <xf numFmtId="0" fontId="10" fillId="0" borderId="0" xfId="0" applyFont="1" applyFill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49" fontId="14" fillId="0" borderId="0" xfId="0" applyNumberFormat="1" applyFont="1" applyFill="1" applyAlignment="1">
      <alignment vertical="center"/>
    </xf>
    <xf numFmtId="0" fontId="14" fillId="0" borderId="3" xfId="0" applyFont="1" applyFill="1" applyBorder="1" applyAlignment="1"/>
    <xf numFmtId="49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/>
    <xf numFmtId="3" fontId="11" fillId="3" borderId="6" xfId="0" applyNumberFormat="1" applyFont="1" applyFill="1" applyBorder="1"/>
    <xf numFmtId="49" fontId="11" fillId="3" borderId="2" xfId="0" applyNumberFormat="1" applyFont="1" applyFill="1" applyBorder="1" applyAlignment="1">
      <alignment horizontal="center"/>
    </xf>
    <xf numFmtId="164" fontId="11" fillId="3" borderId="1" xfId="0" applyNumberFormat="1" applyFont="1" applyFill="1" applyBorder="1"/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3" fontId="9" fillId="2" borderId="7" xfId="0" applyNumberFormat="1" applyFont="1" applyFill="1" applyBorder="1" applyAlignment="1">
      <alignment horizontal="center" wrapText="1"/>
    </xf>
    <xf numFmtId="3" fontId="9" fillId="2" borderId="8" xfId="0" applyNumberFormat="1" applyFont="1" applyFill="1" applyBorder="1" applyAlignment="1">
      <alignment horizontal="center" wrapText="1"/>
    </xf>
    <xf numFmtId="0" fontId="9" fillId="2" borderId="4" xfId="0" applyFont="1" applyFill="1" applyBorder="1"/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3" fontId="11" fillId="2" borderId="9" xfId="0" applyNumberFormat="1" applyFont="1" applyFill="1" applyBorder="1"/>
    <xf numFmtId="10" fontId="11" fillId="2" borderId="10" xfId="0" applyNumberFormat="1" applyFont="1" applyFill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70E8BEE0-A7B4-4094-B2C9-C1A390A8F138}"/>
    <cellStyle name="Normal 7" xfId="6" xr:uid="{43AE5E53-AF49-4012-AAFE-4E5005997FE1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2D5CC3-EADF-45F8-B547-7553EF34792D}" name="Denver_Metro_Membership_10YearChange" displayName="Denver_Metro_Membership_10YearChange" ref="A3:H19" totalsRowShown="0" headerRowDxfId="0" dataDxfId="1" headerRowBorderDxfId="11" tableBorderDxfId="12" totalsRowBorderDxfId="10">
  <autoFilter ref="A3:H19" xr:uid="{0B2D5CC3-EADF-45F8-B547-7553EF3479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B5C643F0-CADB-442E-9D4E-7DB3209BBC8F}" name="County Code" dataDxfId="9"/>
    <tableColumn id="2" xr3:uid="{07C22995-993A-4721-A342-5E8252768740}" name="County Name" dataDxfId="8"/>
    <tableColumn id="3" xr3:uid="{E42FBA6B-565D-49FF-971F-0D289BDFD7A0}" name="District Code" dataDxfId="7"/>
    <tableColumn id="4" xr3:uid="{8177CD11-71FB-4B4B-BD26-C63274C19D14}" name="District Name" dataDxfId="6"/>
    <tableColumn id="5" xr3:uid="{370D9CA7-BAC5-4F00-8FF7-6CF0EEF7A54B}" name="Fall 2012 PK-12 Pupil Membership" dataDxfId="5"/>
    <tableColumn id="6" xr3:uid="{BF4D8FD3-459C-42B6-B943-B0AB06C6ACE0}" name="Fall 2022 PK-12 Pupil Membership" dataDxfId="4"/>
    <tableColumn id="7" xr3:uid="{38E480E3-8C5F-4190-BB59-8E8D45182FC2}" name="Count Change From 2012 To 2022" dataDxfId="3"/>
    <tableColumn id="8" xr3:uid="{195D540F-53BB-4BB9-A8C2-6C68A0D9318B}" name="Percent Change From 2012 To 2022" dataDxfId="2">
      <calculatedColumnFormula>G4/E4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workbookViewId="0">
      <selection activeCell="F23" sqref="F23"/>
    </sheetView>
  </sheetViews>
  <sheetFormatPr defaultColWidth="8.6640625" defaultRowHeight="13.8" x14ac:dyDescent="0.3"/>
  <cols>
    <col min="1" max="1" width="15.6640625" style="9" customWidth="1"/>
    <col min="2" max="2" width="15.5546875" style="9" customWidth="1"/>
    <col min="3" max="3" width="16.33203125" style="10" customWidth="1"/>
    <col min="4" max="4" width="31.109375" style="9" bestFit="1" customWidth="1"/>
    <col min="5" max="6" width="32" style="11" customWidth="1"/>
    <col min="7" max="7" width="30.88671875" style="11" customWidth="1"/>
    <col min="8" max="8" width="32.33203125" style="9" customWidth="1"/>
    <col min="9" max="16384" width="8.6640625" style="9"/>
  </cols>
  <sheetData>
    <row r="1" spans="1:8" s="3" customFormat="1" ht="21" x14ac:dyDescent="0.3">
      <c r="A1" s="12" t="s">
        <v>0</v>
      </c>
      <c r="B1" s="1"/>
      <c r="C1" s="1"/>
      <c r="D1" s="1"/>
      <c r="E1" s="1"/>
      <c r="F1" s="1"/>
      <c r="G1" s="2"/>
      <c r="H1" s="2"/>
    </row>
    <row r="2" spans="1:8" s="7" customFormat="1" ht="21.75" customHeight="1" x14ac:dyDescent="0.4">
      <c r="A2" s="13" t="s">
        <v>1</v>
      </c>
      <c r="B2" s="4"/>
      <c r="C2" s="4"/>
      <c r="D2" s="4"/>
      <c r="E2" s="4"/>
      <c r="F2" s="4"/>
      <c r="G2" s="5"/>
      <c r="H2" s="6"/>
    </row>
    <row r="3" spans="1:8" s="8" customFormat="1" ht="57.75" customHeight="1" x14ac:dyDescent="0.3">
      <c r="A3" s="19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s="21" t="s">
        <v>7</v>
      </c>
      <c r="G3" s="21" t="s">
        <v>8</v>
      </c>
      <c r="H3" s="22" t="s">
        <v>9</v>
      </c>
    </row>
    <row r="4" spans="1:8" ht="14.4" x14ac:dyDescent="0.3">
      <c r="A4" s="17" t="s">
        <v>10</v>
      </c>
      <c r="B4" s="15" t="s">
        <v>11</v>
      </c>
      <c r="C4" s="14" t="s">
        <v>12</v>
      </c>
      <c r="D4" s="15" t="s">
        <v>13</v>
      </c>
      <c r="E4" s="16">
        <v>8051</v>
      </c>
      <c r="F4" s="16">
        <v>7088</v>
      </c>
      <c r="G4" s="16">
        <f>F4-E4</f>
        <v>-963</v>
      </c>
      <c r="H4" s="18">
        <f>G4/E4</f>
        <v>-0.11961247050055894</v>
      </c>
    </row>
    <row r="5" spans="1:8" ht="14.4" x14ac:dyDescent="0.3">
      <c r="A5" s="17" t="s">
        <v>10</v>
      </c>
      <c r="B5" s="15" t="s">
        <v>11</v>
      </c>
      <c r="C5" s="14" t="s">
        <v>14</v>
      </c>
      <c r="D5" s="15" t="s">
        <v>15</v>
      </c>
      <c r="E5" s="16">
        <v>43268</v>
      </c>
      <c r="F5" s="16">
        <v>35747</v>
      </c>
      <c r="G5" s="16">
        <f t="shared" ref="G5:G18" si="0">F5-E5</f>
        <v>-7521</v>
      </c>
      <c r="H5" s="18">
        <f t="shared" ref="H5:H18" si="1">G5/E5</f>
        <v>-0.1738236109827124</v>
      </c>
    </row>
    <row r="6" spans="1:8" ht="14.4" x14ac:dyDescent="0.3">
      <c r="A6" s="17" t="s">
        <v>10</v>
      </c>
      <c r="B6" s="15" t="s">
        <v>11</v>
      </c>
      <c r="C6" s="14" t="s">
        <v>16</v>
      </c>
      <c r="D6" s="15" t="s">
        <v>17</v>
      </c>
      <c r="E6" s="16">
        <v>7500</v>
      </c>
      <c r="F6" s="16">
        <v>5692</v>
      </c>
      <c r="G6" s="16">
        <f t="shared" si="0"/>
        <v>-1808</v>
      </c>
      <c r="H6" s="18">
        <f t="shared" si="1"/>
        <v>-0.24106666666666668</v>
      </c>
    </row>
    <row r="7" spans="1:8" ht="14.4" x14ac:dyDescent="0.3">
      <c r="A7" s="17" t="s">
        <v>10</v>
      </c>
      <c r="B7" s="15" t="s">
        <v>11</v>
      </c>
      <c r="C7" s="14" t="s">
        <v>18</v>
      </c>
      <c r="D7" s="15" t="s">
        <v>19</v>
      </c>
      <c r="E7" s="16">
        <v>16163</v>
      </c>
      <c r="F7" s="16">
        <v>22687</v>
      </c>
      <c r="G7" s="16">
        <f t="shared" si="0"/>
        <v>6524</v>
      </c>
      <c r="H7" s="18">
        <f t="shared" si="1"/>
        <v>0.4036379385015158</v>
      </c>
    </row>
    <row r="8" spans="1:8" ht="14.4" x14ac:dyDescent="0.3">
      <c r="A8" s="17" t="s">
        <v>10</v>
      </c>
      <c r="B8" s="15" t="s">
        <v>11</v>
      </c>
      <c r="C8" s="14" t="s">
        <v>20</v>
      </c>
      <c r="D8" s="15" t="s">
        <v>21</v>
      </c>
      <c r="E8" s="16">
        <v>10069</v>
      </c>
      <c r="F8" s="16">
        <v>8004</v>
      </c>
      <c r="G8" s="16">
        <f t="shared" si="0"/>
        <v>-2065</v>
      </c>
      <c r="H8" s="18">
        <f t="shared" si="1"/>
        <v>-0.20508491409275995</v>
      </c>
    </row>
    <row r="9" spans="1:8" ht="14.4" x14ac:dyDescent="0.3">
      <c r="A9" s="17" t="s">
        <v>22</v>
      </c>
      <c r="B9" s="15" t="s">
        <v>23</v>
      </c>
      <c r="C9" s="14" t="s">
        <v>24</v>
      </c>
      <c r="D9" s="15" t="s">
        <v>25</v>
      </c>
      <c r="E9" s="16">
        <v>2981</v>
      </c>
      <c r="F9" s="16">
        <v>2441</v>
      </c>
      <c r="G9" s="16">
        <f t="shared" si="0"/>
        <v>-540</v>
      </c>
      <c r="H9" s="18">
        <f t="shared" si="1"/>
        <v>-0.18114726601811473</v>
      </c>
    </row>
    <row r="10" spans="1:8" ht="14.4" x14ac:dyDescent="0.3">
      <c r="A10" s="17" t="s">
        <v>22</v>
      </c>
      <c r="B10" s="15" t="s">
        <v>23</v>
      </c>
      <c r="C10" s="14" t="s">
        <v>26</v>
      </c>
      <c r="D10" s="15" t="s">
        <v>27</v>
      </c>
      <c r="E10" s="16">
        <v>1584</v>
      </c>
      <c r="F10" s="16">
        <v>1125</v>
      </c>
      <c r="G10" s="16">
        <f t="shared" si="0"/>
        <v>-459</v>
      </c>
      <c r="H10" s="18">
        <f t="shared" si="1"/>
        <v>-0.28977272727272729</v>
      </c>
    </row>
    <row r="11" spans="1:8" ht="14.4" x14ac:dyDescent="0.3">
      <c r="A11" s="17" t="s">
        <v>22</v>
      </c>
      <c r="B11" s="15" t="s">
        <v>23</v>
      </c>
      <c r="C11" s="14" t="s">
        <v>28</v>
      </c>
      <c r="D11" s="15" t="s">
        <v>29</v>
      </c>
      <c r="E11" s="16">
        <v>53368</v>
      </c>
      <c r="F11" s="16">
        <v>52948</v>
      </c>
      <c r="G11" s="16">
        <f t="shared" si="0"/>
        <v>-420</v>
      </c>
      <c r="H11" s="18">
        <f t="shared" si="1"/>
        <v>-7.8698845750262321E-3</v>
      </c>
    </row>
    <row r="12" spans="1:8" ht="14.4" x14ac:dyDescent="0.3">
      <c r="A12" s="17" t="s">
        <v>22</v>
      </c>
      <c r="B12" s="15" t="s">
        <v>23</v>
      </c>
      <c r="C12" s="14" t="s">
        <v>30</v>
      </c>
      <c r="D12" s="15" t="s">
        <v>31</v>
      </c>
      <c r="E12" s="16">
        <v>15754</v>
      </c>
      <c r="F12" s="16">
        <v>13450</v>
      </c>
      <c r="G12" s="16">
        <f t="shared" si="0"/>
        <v>-2304</v>
      </c>
      <c r="H12" s="18">
        <f t="shared" si="1"/>
        <v>-0.14624857179129111</v>
      </c>
    </row>
    <row r="13" spans="1:8" ht="14.4" x14ac:dyDescent="0.3">
      <c r="A13" s="17" t="s">
        <v>22</v>
      </c>
      <c r="B13" s="15" t="s">
        <v>23</v>
      </c>
      <c r="C13" s="14" t="s">
        <v>32</v>
      </c>
      <c r="D13" s="15" t="s">
        <v>33</v>
      </c>
      <c r="E13" s="16">
        <v>39835</v>
      </c>
      <c r="F13" s="16">
        <v>39051</v>
      </c>
      <c r="G13" s="16">
        <f t="shared" si="0"/>
        <v>-784</v>
      </c>
      <c r="H13" s="18">
        <f t="shared" si="1"/>
        <v>-1.9681184887661605E-2</v>
      </c>
    </row>
    <row r="14" spans="1:8" ht="14.4" x14ac:dyDescent="0.3">
      <c r="A14" s="17" t="s">
        <v>34</v>
      </c>
      <c r="B14" s="15" t="s">
        <v>35</v>
      </c>
      <c r="C14" s="14" t="s">
        <v>36</v>
      </c>
      <c r="D14" s="15" t="s">
        <v>37</v>
      </c>
      <c r="E14" s="16">
        <v>29382</v>
      </c>
      <c r="F14" s="16">
        <v>32639</v>
      </c>
      <c r="G14" s="16">
        <f t="shared" si="0"/>
        <v>3257</v>
      </c>
      <c r="H14" s="18">
        <f t="shared" si="1"/>
        <v>0.11085018038254714</v>
      </c>
    </row>
    <row r="15" spans="1:8" ht="14.4" x14ac:dyDescent="0.3">
      <c r="A15" s="17" t="s">
        <v>34</v>
      </c>
      <c r="B15" s="15" t="s">
        <v>35</v>
      </c>
      <c r="C15" s="14" t="s">
        <v>38</v>
      </c>
      <c r="D15" s="15" t="s">
        <v>39</v>
      </c>
      <c r="E15" s="16">
        <v>30041</v>
      </c>
      <c r="F15" s="16">
        <v>28487</v>
      </c>
      <c r="G15" s="16">
        <f t="shared" si="0"/>
        <v>-1554</v>
      </c>
      <c r="H15" s="18">
        <f t="shared" si="1"/>
        <v>-5.1729303285509801E-2</v>
      </c>
    </row>
    <row r="16" spans="1:8" ht="14.4" x14ac:dyDescent="0.3">
      <c r="A16" s="17" t="s">
        <v>40</v>
      </c>
      <c r="B16" s="15" t="s">
        <v>41</v>
      </c>
      <c r="C16" s="14" t="s">
        <v>42</v>
      </c>
      <c r="D16" s="15" t="s">
        <v>43</v>
      </c>
      <c r="E16" s="16">
        <v>83377</v>
      </c>
      <c r="F16" s="16">
        <v>87864</v>
      </c>
      <c r="G16" s="16">
        <f t="shared" si="0"/>
        <v>4487</v>
      </c>
      <c r="H16" s="18">
        <f t="shared" si="1"/>
        <v>5.3815800520527243E-2</v>
      </c>
    </row>
    <row r="17" spans="1:8" ht="14.4" x14ac:dyDescent="0.3">
      <c r="A17" s="17" t="s">
        <v>44</v>
      </c>
      <c r="B17" s="15" t="s">
        <v>45</v>
      </c>
      <c r="C17" s="14" t="s">
        <v>46</v>
      </c>
      <c r="D17" s="15" t="s">
        <v>47</v>
      </c>
      <c r="E17" s="16">
        <v>64657</v>
      </c>
      <c r="F17" s="16">
        <v>62872</v>
      </c>
      <c r="G17" s="16">
        <f t="shared" si="0"/>
        <v>-1785</v>
      </c>
      <c r="H17" s="18">
        <f t="shared" si="1"/>
        <v>-2.7607219635924957E-2</v>
      </c>
    </row>
    <row r="18" spans="1:8" ht="14.4" x14ac:dyDescent="0.3">
      <c r="A18" s="17" t="s">
        <v>48</v>
      </c>
      <c r="B18" s="15" t="s">
        <v>49</v>
      </c>
      <c r="C18" s="14" t="s">
        <v>50</v>
      </c>
      <c r="D18" s="15" t="s">
        <v>51</v>
      </c>
      <c r="E18" s="16">
        <v>85508</v>
      </c>
      <c r="F18" s="16">
        <v>77078</v>
      </c>
      <c r="G18" s="16">
        <f t="shared" si="0"/>
        <v>-8430</v>
      </c>
      <c r="H18" s="18">
        <f t="shared" si="1"/>
        <v>-9.8587266688496988E-2</v>
      </c>
    </row>
    <row r="19" spans="1:8" ht="14.4" x14ac:dyDescent="0.3">
      <c r="A19" s="23" t="s">
        <v>52</v>
      </c>
      <c r="B19" s="24"/>
      <c r="C19" s="25"/>
      <c r="D19" s="24"/>
      <c r="E19" s="26">
        <f>SUM(E4:E18)</f>
        <v>491538</v>
      </c>
      <c r="F19" s="26">
        <f>SUM(F4:F18)</f>
        <v>477173</v>
      </c>
      <c r="G19" s="26">
        <f>SUM(G4:G18)</f>
        <v>-14365</v>
      </c>
      <c r="H19" s="27">
        <f>G19/E19</f>
        <v>-2.9224597080998824E-2</v>
      </c>
    </row>
  </sheetData>
  <printOptions gridLines="1"/>
  <pageMargins left="0.75" right="0.75" top="1" bottom="1" header="0.5" footer="0.5"/>
  <pageSetup scale="9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4522E-C828-42C3-B4A1-15833851F7F9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A47A3B82-FFA4-4A40-81C9-FF51F5387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4ADEB6-80F9-4213-9A9D-87D2F8591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Kevin</dc:creator>
  <cp:keywords/>
  <dc:description/>
  <cp:lastModifiedBy>Wenzel, Brooke</cp:lastModifiedBy>
  <cp:revision/>
  <dcterms:created xsi:type="dcterms:W3CDTF">2012-01-11T16:16:53Z</dcterms:created>
  <dcterms:modified xsi:type="dcterms:W3CDTF">2024-12-18T19:49:15Z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