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M:\Data Pipeline Collections\Snapshots\Student October\2020-2021\Post Collection Processing\Posted Documents to Web\Final Release\District - Annette first 7 and Jesse last 7\"/>
    </mc:Choice>
  </mc:AlternateContent>
  <xr:revisionPtr revIDLastSave="0" documentId="13_ncr:1_{448B9C8C-31EB-4091-92A2-78CC18B864BD}" xr6:coauthVersionLast="46" xr6:coauthVersionMax="46" xr10:uidLastSave="{00000000-0000-0000-0000-000000000000}"/>
  <bookViews>
    <workbookView xWindow="-23148" yWindow="-72" windowWidth="23256" windowHeight="12576" xr2:uid="{00000000-000D-0000-FFFF-FFFF00000000}"/>
  </bookViews>
  <sheets>
    <sheet name="Data" sheetId="3" r:id="rId1"/>
    <sheet name="Specification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3" l="1"/>
  <c r="G21" i="3"/>
  <c r="H21" i="3" s="1"/>
  <c r="H4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H5" i="3" l="1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E21" i="3" l="1"/>
</calcChain>
</file>

<file path=xl/sharedStrings.xml><?xml version="1.0" encoding="utf-8"?>
<sst xmlns="http://schemas.openxmlformats.org/spreadsheetml/2006/main" count="81" uniqueCount="63">
  <si>
    <t>County Code</t>
  </si>
  <si>
    <t>County Name</t>
  </si>
  <si>
    <t>District Code</t>
  </si>
  <si>
    <t>District Name</t>
  </si>
  <si>
    <t>01</t>
  </si>
  <si>
    <t>ADAMS</t>
  </si>
  <si>
    <t>0010</t>
  </si>
  <si>
    <t>MAPLETON 1</t>
  </si>
  <si>
    <t>0020</t>
  </si>
  <si>
    <t>ADAMS 12 FIVE STAR SCHOOLS</t>
  </si>
  <si>
    <t>0030</t>
  </si>
  <si>
    <t>ADAMS COUNTY 14</t>
  </si>
  <si>
    <t>0040</t>
  </si>
  <si>
    <t>0070</t>
  </si>
  <si>
    <t>03</t>
  </si>
  <si>
    <t>ARAPAHOE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</si>
  <si>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</si>
  <si>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</si>
  <si>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</si>
  <si>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</si>
  <si>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</si>
  <si>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</si>
  <si>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</si>
  <si>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</si>
  <si>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0180</t>
  </si>
  <si>
    <t>ADAMS-ARAPAHOE 28J</t>
  </si>
  <si>
    <t>07</t>
  </si>
  <si>
    <t>BOULDER</t>
  </si>
  <si>
    <t>0470</t>
  </si>
  <si>
    <t>ST VRAIN VALLEY RE 1J</t>
  </si>
  <si>
    <t>0480</t>
  </si>
  <si>
    <t>BOULDER VALLEY RE 2</t>
  </si>
  <si>
    <t>16</t>
  </si>
  <si>
    <t>DENVER</t>
  </si>
  <si>
    <t>0880</t>
  </si>
  <si>
    <t>DENVER COUNTY 1</t>
  </si>
  <si>
    <t>18</t>
  </si>
  <si>
    <t>DOUGLAS</t>
  </si>
  <si>
    <t>0900</t>
  </si>
  <si>
    <t>DOUGLAS COUNTY RE 1</t>
  </si>
  <si>
    <t>30</t>
  </si>
  <si>
    <t>JEFFERSON</t>
  </si>
  <si>
    <t>1420</t>
  </si>
  <si>
    <t>JEFFERSON COUNTY R-1</t>
  </si>
  <si>
    <t>TOTAL DENVER METRO AREA</t>
  </si>
  <si>
    <t xml:space="preserve">Please note: District counts do not include Detention Center students.  </t>
  </si>
  <si>
    <t>Detention Center counts are separated from district counts but included in the total membership.</t>
  </si>
  <si>
    <t>Preschool and above (exclude Infants - grade 002)</t>
  </si>
  <si>
    <t>Attendance Codes 01-08 (pupil is attending an educational program operated by the reporting district)</t>
  </si>
  <si>
    <t>All funding codes, including non-eligible</t>
  </si>
  <si>
    <t>SCHOOL DISTRICT 27J</t>
  </si>
  <si>
    <t>Include school code 0000 (not attending a school; for instance, expelled students)</t>
  </si>
  <si>
    <t>COLORADO DEPARTMENT OF EDUCATION</t>
  </si>
  <si>
    <t>PK is Preschool</t>
  </si>
  <si>
    <t>WESTMINSTER PUBLIC SCHOOLS</t>
  </si>
  <si>
    <t>Fall 2020 PK-12 Pupil Membership</t>
  </si>
  <si>
    <t>Fall 2010 PK-12 Pupil Membership</t>
  </si>
  <si>
    <t>Count Change From 2010 To 2020</t>
  </si>
  <si>
    <t>Percent Change From 2010 To 2020</t>
  </si>
  <si>
    <t>From Fall 2010 to Fall 2020 student membership in the Denver Metro Area increased by 5,987 students (1.3%).</t>
  </si>
  <si>
    <t>DENVER METRO AREA STUDENT MEMBERSHIP ENROLLMENT FROM 2010-2011 to 2020-2021</t>
  </si>
  <si>
    <t>Revised 1/20/2021</t>
  </si>
  <si>
    <t>The Denver Metro Area includes 482,013 (55%) of the state's total preschool through 12th grade Fall 2020 student membership of 883,199 in public schools.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</si>
</sst>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Microsoft Sans Serif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10"/>
      <name val="Microsoft Sans Serif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9"/>
      <name val="Microsoft Sans Serif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846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56"/>
      </right>
      <top style="thin">
        <color indexed="64"/>
      </top>
      <bottom style="thin">
        <color indexed="64"/>
      </bottom>
      <diagonal/>
    </border>
    <border>
      <left style="hair">
        <color indexed="56"/>
      </left>
      <right style="hair">
        <color indexed="56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56"/>
      </left>
      <right style="hair">
        <color indexed="56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7">
    <xf numFmtId="0" fontId="0" fillId="0" borderId="0"/>
    <xf numFmtId="0" fontId="10" fillId="0" borderId="0"/>
    <xf numFmtId="0" fontId="4" fillId="0" borderId="0"/>
    <xf numFmtId="0" fontId="3" fillId="0" borderId="0"/>
    <xf numFmtId="0" fontId="2" fillId="0" borderId="0"/>
    <xf numFmtId="0" fontId="1" fillId="0" borderId="0"/>
    <xf numFmtId="9" fontId="16" fillId="0" borderId="0" applyFont="0" applyFill="0" applyBorder="0" applyAlignment="0" applyProtection="0"/>
  </cellStyleXfs>
  <cellXfs count="40">
    <xf numFmtId="0" fontId="5" fillId="0" borderId="0" xfId="0" applyNumberFormat="1" applyFont="1" applyFill="1" applyBorder="1" applyAlignment="1" applyProtection="1"/>
    <xf numFmtId="3" fontId="5" fillId="0" borderId="0" xfId="0" applyNumberFormat="1" applyFont="1" applyFill="1" applyBorder="1" applyAlignment="1" applyProtection="1"/>
    <xf numFmtId="0" fontId="8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</xf>
    <xf numFmtId="0" fontId="12" fillId="0" borderId="0" xfId="0" applyFont="1"/>
    <xf numFmtId="0" fontId="14" fillId="0" borderId="0" xfId="0" applyFont="1"/>
    <xf numFmtId="49" fontId="5" fillId="3" borderId="0" xfId="0" applyNumberFormat="1" applyFont="1" applyFill="1" applyBorder="1" applyAlignment="1" applyProtection="1">
      <alignment horizontal="center"/>
    </xf>
    <xf numFmtId="0" fontId="5" fillId="3" borderId="0" xfId="0" applyNumberFormat="1" applyFont="1" applyFill="1" applyBorder="1" applyAlignment="1" applyProtection="1"/>
    <xf numFmtId="3" fontId="5" fillId="3" borderId="0" xfId="0" applyNumberFormat="1" applyFont="1" applyFill="1" applyBorder="1" applyAlignment="1" applyProtection="1"/>
    <xf numFmtId="0" fontId="5" fillId="3" borderId="0" xfId="0" applyNumberFormat="1" applyFont="1" applyFill="1" applyBorder="1" applyAlignment="1" applyProtection="1">
      <alignment horizontal="center"/>
    </xf>
    <xf numFmtId="0" fontId="6" fillId="3" borderId="0" xfId="0" applyNumberFormat="1" applyFont="1" applyFill="1" applyBorder="1" applyAlignment="1" applyProtection="1"/>
    <xf numFmtId="0" fontId="7" fillId="2" borderId="1" xfId="0" applyNumberFormat="1" applyFont="1" applyFill="1" applyBorder="1" applyAlignment="1" applyProtection="1"/>
    <xf numFmtId="0" fontId="5" fillId="2" borderId="2" xfId="0" applyNumberFormat="1" applyFont="1" applyFill="1" applyBorder="1" applyAlignment="1" applyProtection="1"/>
    <xf numFmtId="0" fontId="5" fillId="2" borderId="3" xfId="0" applyNumberFormat="1" applyFont="1" applyFill="1" applyBorder="1" applyAlignment="1" applyProtection="1">
      <alignment horizontal="center"/>
    </xf>
    <xf numFmtId="0" fontId="5" fillId="2" borderId="3" xfId="0" applyNumberFormat="1" applyFont="1" applyFill="1" applyBorder="1" applyAlignment="1" applyProtection="1"/>
    <xf numFmtId="3" fontId="5" fillId="2" borderId="3" xfId="0" applyNumberFormat="1" applyFont="1" applyFill="1" applyBorder="1" applyAlignment="1" applyProtection="1"/>
    <xf numFmtId="10" fontId="5" fillId="2" borderId="4" xfId="0" applyNumberFormat="1" applyFont="1" applyFill="1" applyBorder="1" applyAlignment="1" applyProtection="1"/>
    <xf numFmtId="0" fontId="8" fillId="2" borderId="5" xfId="0" applyFont="1" applyFill="1" applyBorder="1" applyAlignment="1">
      <alignment horizontal="center" wrapText="1"/>
    </xf>
    <xf numFmtId="0" fontId="9" fillId="2" borderId="6" xfId="0" applyNumberFormat="1" applyFont="1" applyFill="1" applyBorder="1" applyAlignment="1" applyProtection="1">
      <alignment horizontal="center" wrapText="1"/>
    </xf>
    <xf numFmtId="0" fontId="13" fillId="4" borderId="7" xfId="0" applyNumberFormat="1" applyFont="1" applyFill="1" applyBorder="1" applyAlignment="1" applyProtection="1"/>
    <xf numFmtId="0" fontId="15" fillId="4" borderId="0" xfId="0" applyNumberFormat="1" applyFont="1" applyFill="1" applyBorder="1" applyAlignment="1" applyProtection="1">
      <alignment horizontal="right"/>
    </xf>
    <xf numFmtId="49" fontId="11" fillId="3" borderId="0" xfId="0" applyNumberFormat="1" applyFont="1" applyFill="1" applyBorder="1" applyAlignment="1" applyProtection="1"/>
    <xf numFmtId="0" fontId="8" fillId="2" borderId="1" xfId="0" applyFont="1" applyFill="1" applyBorder="1" applyAlignment="1">
      <alignment horizontal="center" wrapText="1"/>
    </xf>
    <xf numFmtId="3" fontId="8" fillId="2" borderId="8" xfId="0" applyNumberFormat="1" applyFont="1" applyFill="1" applyBorder="1" applyAlignment="1">
      <alignment horizontal="center" wrapText="1"/>
    </xf>
    <xf numFmtId="3" fontId="5" fillId="3" borderId="9" xfId="0" applyNumberFormat="1" applyFont="1" applyFill="1" applyBorder="1" applyAlignment="1" applyProtection="1"/>
    <xf numFmtId="9" fontId="5" fillId="3" borderId="10" xfId="0" applyNumberFormat="1" applyFont="1" applyFill="1" applyBorder="1" applyAlignment="1" applyProtection="1"/>
    <xf numFmtId="9" fontId="5" fillId="3" borderId="11" xfId="0" applyNumberFormat="1" applyFont="1" applyFill="1" applyBorder="1" applyAlignment="1" applyProtection="1"/>
    <xf numFmtId="10" fontId="5" fillId="3" borderId="11" xfId="0" applyNumberFormat="1" applyFont="1" applyFill="1" applyBorder="1" applyAlignment="1" applyProtection="1"/>
    <xf numFmtId="10" fontId="5" fillId="3" borderId="12" xfId="0" applyNumberFormat="1" applyFont="1" applyFill="1" applyBorder="1" applyAlignment="1" applyProtection="1"/>
    <xf numFmtId="3" fontId="0" fillId="3" borderId="9" xfId="0" applyNumberFormat="1" applyFill="1" applyBorder="1"/>
    <xf numFmtId="3" fontId="0" fillId="3" borderId="0" xfId="0" applyNumberFormat="1" applyFill="1" applyBorder="1"/>
    <xf numFmtId="9" fontId="0" fillId="0" borderId="0" xfId="6" applyFont="1"/>
    <xf numFmtId="9" fontId="5" fillId="0" borderId="0" xfId="0" applyNumberFormat="1" applyFont="1" applyFill="1" applyBorder="1" applyAlignment="1" applyProtection="1"/>
    <xf numFmtId="10" fontId="0" fillId="0" borderId="0" xfId="6" applyNumberFormat="1" applyFont="1"/>
    <xf numFmtId="0" fontId="6" fillId="5" borderId="0" xfId="0" applyNumberFormat="1" applyFont="1" applyFill="1" applyBorder="1" applyAlignment="1" applyProtection="1"/>
    <xf numFmtId="0" fontId="5" fillId="5" borderId="0" xfId="0" applyNumberFormat="1" applyFont="1" applyFill="1" applyBorder="1" applyAlignment="1" applyProtection="1"/>
    <xf numFmtId="0" fontId="5" fillId="5" borderId="0" xfId="0" applyNumberFormat="1" applyFont="1" applyFill="1" applyBorder="1" applyAlignment="1" applyProtection="1">
      <alignment horizontal="center"/>
    </xf>
    <xf numFmtId="3" fontId="5" fillId="5" borderId="0" xfId="0" applyNumberFormat="1" applyFont="1" applyFill="1" applyBorder="1" applyAlignment="1" applyProtection="1"/>
    <xf numFmtId="0" fontId="13" fillId="4" borderId="7" xfId="0" applyNumberFormat="1" applyFont="1" applyFill="1" applyBorder="1" applyAlignment="1" applyProtection="1">
      <alignment horizontal="center"/>
    </xf>
    <xf numFmtId="49" fontId="11" fillId="3" borderId="0" xfId="0" applyNumberFormat="1" applyFont="1" applyFill="1" applyBorder="1" applyAlignment="1" applyProtection="1">
      <alignment horizontal="center" vertical="center"/>
    </xf>
  </cellXfs>
  <cellStyles count="7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  <cellStyle name="Normal 6" xfId="5" xr:uid="{70E8BEE0-A7B4-4094-B2C9-C1A390A8F138}"/>
    <cellStyle name="Percent" xfId="6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FF"/>
      <color rgb="FFFFC8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showGridLines="0" tabSelected="1" workbookViewId="0">
      <selection activeCell="K6" sqref="K6"/>
    </sheetView>
  </sheetViews>
  <sheetFormatPr defaultRowHeight="13.2" x14ac:dyDescent="0.25"/>
  <cols>
    <col min="1" max="1" width="15.77734375" customWidth="1"/>
    <col min="2" max="2" width="15.5546875" customWidth="1"/>
    <col min="3" max="3" width="16.33203125" style="3" customWidth="1"/>
    <col min="4" max="4" width="28.109375" customWidth="1"/>
    <col min="5" max="5" width="14.88671875" style="1" customWidth="1"/>
    <col min="6" max="6" width="16.5546875" style="1" customWidth="1"/>
    <col min="7" max="7" width="12.5546875" style="1" customWidth="1"/>
    <col min="8" max="8" width="19.33203125" customWidth="1"/>
  </cols>
  <sheetData>
    <row r="1" spans="1:10" s="4" customFormat="1" ht="30.75" customHeight="1" x14ac:dyDescent="0.3">
      <c r="A1" s="39" t="s">
        <v>52</v>
      </c>
      <c r="B1" s="39"/>
      <c r="C1" s="39"/>
      <c r="D1" s="39"/>
      <c r="E1" s="39"/>
      <c r="F1" s="39"/>
      <c r="G1" s="21"/>
      <c r="H1" s="21"/>
    </row>
    <row r="2" spans="1:10" s="5" customFormat="1" ht="21.75" customHeight="1" x14ac:dyDescent="0.25">
      <c r="A2" s="38" t="s">
        <v>60</v>
      </c>
      <c r="B2" s="38"/>
      <c r="C2" s="38"/>
      <c r="D2" s="38"/>
      <c r="E2" s="38"/>
      <c r="F2" s="38"/>
      <c r="G2" s="19"/>
      <c r="H2" s="20" t="s">
        <v>61</v>
      </c>
    </row>
    <row r="3" spans="1:10" s="2" customFormat="1" ht="57.75" customHeight="1" x14ac:dyDescent="0.25">
      <c r="A3" s="22" t="s">
        <v>0</v>
      </c>
      <c r="B3" s="17" t="s">
        <v>1</v>
      </c>
      <c r="C3" s="18" t="s">
        <v>2</v>
      </c>
      <c r="D3" s="18" t="s">
        <v>3</v>
      </c>
      <c r="E3" s="23" t="s">
        <v>56</v>
      </c>
      <c r="F3" s="23" t="s">
        <v>55</v>
      </c>
      <c r="G3" s="23" t="s">
        <v>57</v>
      </c>
      <c r="H3" s="23" t="s">
        <v>58</v>
      </c>
    </row>
    <row r="4" spans="1:10" x14ac:dyDescent="0.25">
      <c r="A4" s="6" t="s">
        <v>4</v>
      </c>
      <c r="B4" s="7" t="s">
        <v>5</v>
      </c>
      <c r="C4" s="6" t="s">
        <v>6</v>
      </c>
      <c r="D4" s="7" t="s">
        <v>7</v>
      </c>
      <c r="E4" s="24">
        <v>7634</v>
      </c>
      <c r="F4" s="29">
        <v>9140</v>
      </c>
      <c r="G4" s="24">
        <f>F4-E4</f>
        <v>1506</v>
      </c>
      <c r="H4" s="25">
        <f>G4/E4</f>
        <v>0.19727534713125491</v>
      </c>
      <c r="I4" s="31"/>
      <c r="J4" s="32"/>
    </row>
    <row r="5" spans="1:10" x14ac:dyDescent="0.25">
      <c r="A5" s="6" t="s">
        <v>4</v>
      </c>
      <c r="B5" s="7" t="s">
        <v>5</v>
      </c>
      <c r="C5" s="6" t="s">
        <v>8</v>
      </c>
      <c r="D5" s="7" t="s">
        <v>9</v>
      </c>
      <c r="E5" s="8">
        <v>41957</v>
      </c>
      <c r="F5" s="30">
        <v>36654</v>
      </c>
      <c r="G5" s="8">
        <f t="shared" ref="G5:G18" si="0">F5-E5</f>
        <v>-5303</v>
      </c>
      <c r="H5" s="26">
        <f t="shared" ref="H5:H18" si="1">G5/E5</f>
        <v>-0.12639130538408372</v>
      </c>
      <c r="I5" s="31"/>
      <c r="J5" s="32"/>
    </row>
    <row r="6" spans="1:10" x14ac:dyDescent="0.25">
      <c r="A6" s="6" t="s">
        <v>4</v>
      </c>
      <c r="B6" s="7" t="s">
        <v>5</v>
      </c>
      <c r="C6" s="6" t="s">
        <v>10</v>
      </c>
      <c r="D6" s="7" t="s">
        <v>11</v>
      </c>
      <c r="E6" s="30">
        <v>7549</v>
      </c>
      <c r="F6" s="30">
        <v>6066</v>
      </c>
      <c r="G6" s="8">
        <f t="shared" si="0"/>
        <v>-1483</v>
      </c>
      <c r="H6" s="26">
        <f t="shared" si="1"/>
        <v>-0.19644986090872962</v>
      </c>
      <c r="I6" s="31"/>
      <c r="J6" s="32"/>
    </row>
    <row r="7" spans="1:10" x14ac:dyDescent="0.25">
      <c r="A7" s="6" t="s">
        <v>4</v>
      </c>
      <c r="B7" s="7" t="s">
        <v>5</v>
      </c>
      <c r="C7" s="6" t="s">
        <v>12</v>
      </c>
      <c r="D7" s="7" t="s">
        <v>50</v>
      </c>
      <c r="E7" s="30">
        <v>15063</v>
      </c>
      <c r="F7" s="30">
        <v>19188</v>
      </c>
      <c r="G7" s="8">
        <f t="shared" si="0"/>
        <v>4125</v>
      </c>
      <c r="H7" s="26">
        <f t="shared" si="1"/>
        <v>0.27384983071101376</v>
      </c>
      <c r="I7" s="31"/>
      <c r="J7" s="32"/>
    </row>
    <row r="8" spans="1:10" x14ac:dyDescent="0.25">
      <c r="A8" s="6" t="s">
        <v>4</v>
      </c>
      <c r="B8" s="7" t="s">
        <v>5</v>
      </c>
      <c r="C8" s="6" t="s">
        <v>13</v>
      </c>
      <c r="D8" s="7" t="s">
        <v>54</v>
      </c>
      <c r="E8" s="30">
        <v>10049</v>
      </c>
      <c r="F8" s="30">
        <v>8373</v>
      </c>
      <c r="G8" s="8">
        <f t="shared" si="0"/>
        <v>-1676</v>
      </c>
      <c r="H8" s="26">
        <f t="shared" si="1"/>
        <v>-0.16678276445417453</v>
      </c>
      <c r="I8" s="31"/>
      <c r="J8" s="32"/>
    </row>
    <row r="9" spans="1:10" x14ac:dyDescent="0.25">
      <c r="A9" s="6" t="s">
        <v>14</v>
      </c>
      <c r="B9" s="7" t="s">
        <v>15</v>
      </c>
      <c r="C9" s="6" t="s">
        <v>16</v>
      </c>
      <c r="D9" s="7" t="s">
        <v>17</v>
      </c>
      <c r="E9" s="30">
        <v>2992</v>
      </c>
      <c r="F9" s="30">
        <v>2460</v>
      </c>
      <c r="G9" s="8">
        <f t="shared" si="0"/>
        <v>-532</v>
      </c>
      <c r="H9" s="26">
        <f t="shared" si="1"/>
        <v>-0.17780748663101603</v>
      </c>
      <c r="I9" s="31"/>
      <c r="J9" s="32"/>
    </row>
    <row r="10" spans="1:10" x14ac:dyDescent="0.25">
      <c r="A10" s="6" t="s">
        <v>14</v>
      </c>
      <c r="B10" s="7" t="s">
        <v>15</v>
      </c>
      <c r="C10" s="6" t="s">
        <v>18</v>
      </c>
      <c r="D10" s="7" t="s">
        <v>19</v>
      </c>
      <c r="E10" s="30">
        <v>1653</v>
      </c>
      <c r="F10" s="30">
        <v>1246</v>
      </c>
      <c r="G10" s="8">
        <f t="shared" si="0"/>
        <v>-407</v>
      </c>
      <c r="H10" s="26">
        <f t="shared" si="1"/>
        <v>-0.24621899576527526</v>
      </c>
      <c r="I10" s="31"/>
      <c r="J10" s="32"/>
    </row>
    <row r="11" spans="1:10" x14ac:dyDescent="0.25">
      <c r="A11" s="6" t="s">
        <v>14</v>
      </c>
      <c r="B11" s="7" t="s">
        <v>15</v>
      </c>
      <c r="C11" s="6" t="s">
        <v>20</v>
      </c>
      <c r="D11" s="7" t="s">
        <v>21</v>
      </c>
      <c r="E11" s="30">
        <v>52166</v>
      </c>
      <c r="F11" s="30">
        <v>54167</v>
      </c>
      <c r="G11" s="8">
        <f t="shared" si="0"/>
        <v>2001</v>
      </c>
      <c r="H11" s="26">
        <f t="shared" si="1"/>
        <v>3.8358317678181188E-2</v>
      </c>
      <c r="I11" s="31"/>
      <c r="J11" s="32"/>
    </row>
    <row r="12" spans="1:10" x14ac:dyDescent="0.25">
      <c r="A12" s="6" t="s">
        <v>14</v>
      </c>
      <c r="B12" s="7" t="s">
        <v>15</v>
      </c>
      <c r="C12" s="6" t="s">
        <v>22</v>
      </c>
      <c r="D12" s="7" t="s">
        <v>23</v>
      </c>
      <c r="E12" s="30">
        <v>15733</v>
      </c>
      <c r="F12" s="30">
        <v>14132</v>
      </c>
      <c r="G12" s="8">
        <f t="shared" si="0"/>
        <v>-1601</v>
      </c>
      <c r="H12" s="26">
        <f t="shared" si="1"/>
        <v>-0.1017606305218331</v>
      </c>
      <c r="I12" s="31"/>
      <c r="J12" s="32"/>
    </row>
    <row r="13" spans="1:10" x14ac:dyDescent="0.25">
      <c r="A13" s="6" t="s">
        <v>14</v>
      </c>
      <c r="B13" s="7" t="s">
        <v>15</v>
      </c>
      <c r="C13" s="6" t="s">
        <v>24</v>
      </c>
      <c r="D13" s="7" t="s">
        <v>25</v>
      </c>
      <c r="E13" s="30">
        <v>38605</v>
      </c>
      <c r="F13" s="30">
        <v>37907</v>
      </c>
      <c r="G13" s="8">
        <f t="shared" si="0"/>
        <v>-698</v>
      </c>
      <c r="H13" s="26">
        <f t="shared" si="1"/>
        <v>-1.8080559513016448E-2</v>
      </c>
      <c r="I13" s="31"/>
      <c r="J13" s="32"/>
    </row>
    <row r="14" spans="1:10" x14ac:dyDescent="0.25">
      <c r="A14" s="6" t="s">
        <v>26</v>
      </c>
      <c r="B14" s="7" t="s">
        <v>27</v>
      </c>
      <c r="C14" s="6" t="s">
        <v>28</v>
      </c>
      <c r="D14" s="7" t="s">
        <v>29</v>
      </c>
      <c r="E14" s="30">
        <v>27379</v>
      </c>
      <c r="F14" s="30">
        <v>31312</v>
      </c>
      <c r="G14" s="8">
        <f t="shared" si="0"/>
        <v>3933</v>
      </c>
      <c r="H14" s="26">
        <f t="shared" si="1"/>
        <v>0.14365024288688411</v>
      </c>
      <c r="I14" s="31"/>
      <c r="J14" s="32"/>
    </row>
    <row r="15" spans="1:10" x14ac:dyDescent="0.25">
      <c r="A15" s="6" t="s">
        <v>26</v>
      </c>
      <c r="B15" s="7" t="s">
        <v>27</v>
      </c>
      <c r="C15" s="6" t="s">
        <v>30</v>
      </c>
      <c r="D15" s="7" t="s">
        <v>31</v>
      </c>
      <c r="E15" s="30">
        <v>29526</v>
      </c>
      <c r="F15" s="30">
        <v>29240</v>
      </c>
      <c r="G15" s="8">
        <f t="shared" si="0"/>
        <v>-286</v>
      </c>
      <c r="H15" s="26">
        <f t="shared" si="1"/>
        <v>-9.6863781074307386E-3</v>
      </c>
      <c r="I15" s="31"/>
      <c r="J15" s="32"/>
    </row>
    <row r="16" spans="1:10" x14ac:dyDescent="0.25">
      <c r="A16" s="6" t="s">
        <v>32</v>
      </c>
      <c r="B16" s="7" t="s">
        <v>33</v>
      </c>
      <c r="C16" s="6" t="s">
        <v>34</v>
      </c>
      <c r="D16" s="7" t="s">
        <v>35</v>
      </c>
      <c r="E16" s="30">
        <v>78317</v>
      </c>
      <c r="F16" s="30">
        <v>89061</v>
      </c>
      <c r="G16" s="8">
        <f t="shared" si="0"/>
        <v>10744</v>
      </c>
      <c r="H16" s="26">
        <f t="shared" si="1"/>
        <v>0.13718605155968691</v>
      </c>
      <c r="I16" s="31"/>
      <c r="J16" s="32"/>
    </row>
    <row r="17" spans="1:10" x14ac:dyDescent="0.25">
      <c r="A17" s="6" t="s">
        <v>36</v>
      </c>
      <c r="B17" s="7" t="s">
        <v>37</v>
      </c>
      <c r="C17" s="6" t="s">
        <v>38</v>
      </c>
      <c r="D17" s="7" t="s">
        <v>39</v>
      </c>
      <c r="E17" s="30">
        <v>61465</v>
      </c>
      <c r="F17" s="30">
        <v>62979</v>
      </c>
      <c r="G17" s="8">
        <f t="shared" si="0"/>
        <v>1514</v>
      </c>
      <c r="H17" s="26">
        <f t="shared" si="1"/>
        <v>2.4631904335800862E-2</v>
      </c>
      <c r="I17" s="31"/>
      <c r="J17" s="32"/>
    </row>
    <row r="18" spans="1:10" x14ac:dyDescent="0.25">
      <c r="A18" s="6" t="s">
        <v>40</v>
      </c>
      <c r="B18" s="7" t="s">
        <v>41</v>
      </c>
      <c r="C18" s="6" t="s">
        <v>42</v>
      </c>
      <c r="D18" s="7" t="s">
        <v>43</v>
      </c>
      <c r="E18" s="30">
        <v>85938</v>
      </c>
      <c r="F18" s="30">
        <v>80088</v>
      </c>
      <c r="G18" s="8">
        <f t="shared" si="0"/>
        <v>-5850</v>
      </c>
      <c r="H18" s="26">
        <f t="shared" si="1"/>
        <v>-6.8072331215527471E-2</v>
      </c>
      <c r="I18" s="31"/>
      <c r="J18" s="32"/>
    </row>
    <row r="19" spans="1:10" x14ac:dyDescent="0.25">
      <c r="A19" s="7"/>
      <c r="B19" s="7"/>
      <c r="C19" s="9"/>
      <c r="D19" s="7"/>
      <c r="E19" s="8"/>
      <c r="F19" s="8"/>
      <c r="G19" s="8"/>
      <c r="H19" s="27"/>
      <c r="I19" s="31"/>
      <c r="J19" s="32"/>
    </row>
    <row r="20" spans="1:10" x14ac:dyDescent="0.25">
      <c r="A20" s="7"/>
      <c r="B20" s="7"/>
      <c r="C20" s="9"/>
      <c r="D20" s="7"/>
      <c r="E20" s="8"/>
      <c r="F20" s="8"/>
      <c r="G20" s="8"/>
      <c r="H20" s="28"/>
      <c r="I20" s="31"/>
      <c r="J20" s="32"/>
    </row>
    <row r="21" spans="1:10" x14ac:dyDescent="0.25">
      <c r="A21" s="11" t="s">
        <v>44</v>
      </c>
      <c r="B21" s="12"/>
      <c r="C21" s="13"/>
      <c r="D21" s="14"/>
      <c r="E21" s="15">
        <f>SUM(E4:E18)</f>
        <v>476026</v>
      </c>
      <c r="F21" s="15">
        <f>SUM(F4:F18)</f>
        <v>482013</v>
      </c>
      <c r="G21" s="15">
        <f>SUM(G4:G18)</f>
        <v>5987</v>
      </c>
      <c r="H21" s="16">
        <f>G21/E21</f>
        <v>1.2577044111035952E-2</v>
      </c>
      <c r="I21" s="33"/>
      <c r="J21" s="32"/>
    </row>
    <row r="22" spans="1:10" x14ac:dyDescent="0.25">
      <c r="A22" s="7"/>
      <c r="B22" s="7"/>
      <c r="C22" s="9"/>
      <c r="D22" s="7"/>
      <c r="E22" s="8"/>
      <c r="F22" s="8"/>
      <c r="G22" s="8"/>
      <c r="H22" s="7"/>
    </row>
    <row r="23" spans="1:10" x14ac:dyDescent="0.25">
      <c r="A23" s="10" t="s">
        <v>53</v>
      </c>
      <c r="B23" s="7"/>
      <c r="C23" s="9"/>
      <c r="D23" s="7"/>
      <c r="E23" s="8"/>
      <c r="F23" s="8"/>
      <c r="G23" s="8"/>
      <c r="H23" s="7"/>
    </row>
    <row r="24" spans="1:10" x14ac:dyDescent="0.25">
      <c r="A24" s="34"/>
      <c r="B24" s="35"/>
      <c r="C24" s="36"/>
      <c r="D24" s="35"/>
      <c r="E24" s="37"/>
      <c r="F24" s="37"/>
      <c r="G24" s="37"/>
      <c r="H24" s="35"/>
      <c r="I24" s="35"/>
    </row>
    <row r="25" spans="1:10" x14ac:dyDescent="0.25">
      <c r="A25" s="34" t="s">
        <v>62</v>
      </c>
      <c r="B25" s="35"/>
      <c r="C25" s="36"/>
      <c r="D25" s="35"/>
      <c r="E25" s="37"/>
      <c r="F25" s="37"/>
      <c r="G25" s="37"/>
      <c r="H25" s="35"/>
      <c r="I25" s="35"/>
    </row>
    <row r="26" spans="1:10" x14ac:dyDescent="0.25">
      <c r="A26" s="34"/>
      <c r="B26" s="35"/>
      <c r="C26" s="36"/>
      <c r="D26" s="35"/>
      <c r="E26" s="37"/>
      <c r="F26" s="37"/>
      <c r="G26" s="37"/>
      <c r="H26" s="35"/>
      <c r="I26" s="35"/>
    </row>
    <row r="27" spans="1:10" x14ac:dyDescent="0.25">
      <c r="A27" s="34"/>
      <c r="B27" s="35"/>
      <c r="C27" s="36"/>
      <c r="D27" s="35"/>
      <c r="E27" s="37"/>
      <c r="F27" s="37"/>
      <c r="G27" s="37"/>
      <c r="H27" s="35"/>
      <c r="I27" s="35"/>
    </row>
    <row r="28" spans="1:10" x14ac:dyDescent="0.25">
      <c r="A28" s="34" t="s">
        <v>59</v>
      </c>
      <c r="B28" s="35"/>
      <c r="C28" s="36"/>
      <c r="D28" s="37"/>
      <c r="E28" s="37"/>
      <c r="F28" s="37"/>
      <c r="G28" s="37"/>
      <c r="H28" s="35"/>
      <c r="I28" s="35"/>
    </row>
    <row r="29" spans="1:10" x14ac:dyDescent="0.25">
      <c r="A29" s="34"/>
      <c r="B29" s="35"/>
      <c r="C29" s="36"/>
      <c r="D29" s="35"/>
      <c r="E29" s="37"/>
      <c r="F29" s="37"/>
      <c r="G29" s="37"/>
      <c r="H29" s="35"/>
      <c r="I29" s="35"/>
    </row>
    <row r="30" spans="1:10" x14ac:dyDescent="0.25">
      <c r="A30" s="10" t="s">
        <v>45</v>
      </c>
      <c r="B30" s="7"/>
      <c r="C30" s="9"/>
      <c r="D30" s="7"/>
      <c r="E30" s="8"/>
      <c r="F30" s="8"/>
      <c r="G30" s="8"/>
      <c r="H30" s="7"/>
    </row>
    <row r="31" spans="1:10" x14ac:dyDescent="0.25">
      <c r="A31" s="10" t="s">
        <v>46</v>
      </c>
      <c r="B31" s="7"/>
      <c r="C31" s="9"/>
      <c r="D31" s="7"/>
      <c r="E31" s="8"/>
      <c r="F31" s="8"/>
      <c r="G31" s="8"/>
      <c r="H31" s="7"/>
    </row>
    <row r="32" spans="1:10" x14ac:dyDescent="0.25">
      <c r="A32" s="10"/>
      <c r="B32" s="7"/>
      <c r="C32" s="9"/>
      <c r="D32" s="7"/>
      <c r="E32" s="8"/>
      <c r="F32" s="8"/>
      <c r="G32" s="8"/>
      <c r="H32" s="7"/>
    </row>
    <row r="33" spans="1:8" x14ac:dyDescent="0.25">
      <c r="B33" s="7"/>
      <c r="C33" s="9"/>
      <c r="D33" s="7"/>
      <c r="E33" s="8"/>
      <c r="F33" s="8"/>
      <c r="G33" s="8"/>
      <c r="H33" s="7"/>
    </row>
    <row r="34" spans="1:8" x14ac:dyDescent="0.25">
      <c r="A34" s="7"/>
      <c r="B34" s="7"/>
      <c r="C34" s="9"/>
      <c r="D34" s="7"/>
      <c r="E34" s="8"/>
      <c r="F34" s="8"/>
      <c r="G34" s="8"/>
      <c r="H34" s="7"/>
    </row>
  </sheetData>
  <mergeCells count="2">
    <mergeCell ref="A2:F2"/>
    <mergeCell ref="A1:F1"/>
  </mergeCells>
  <printOptions gridLines="1"/>
  <pageMargins left="0.75" right="0.75" top="1" bottom="1" header="0.5" footer="0.5"/>
  <pageSetup scale="90" orientation="landscape" r:id="rId1"/>
  <headerFooter alignWithMargins="0"/>
  <ignoredErrors>
    <ignoredError sqref="C4:C18 A4:A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5"/>
  <sheetViews>
    <sheetView workbookViewId="0"/>
  </sheetViews>
  <sheetFormatPr defaultRowHeight="13.2" x14ac:dyDescent="0.25"/>
  <sheetData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51</v>
      </c>
    </row>
  </sheetData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Specifications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Kevin</dc:creator>
  <cp:lastModifiedBy>Robinson, Brooke</cp:lastModifiedBy>
  <cp:lastPrinted>2017-01-06T22:24:18Z</cp:lastPrinted>
  <dcterms:created xsi:type="dcterms:W3CDTF">2012-01-11T16:16:53Z</dcterms:created>
  <dcterms:modified xsi:type="dcterms:W3CDTF">2021-01-21T17:35:37Z</dcterms:modified>
</cp:coreProperties>
</file>