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6-2017/"/>
    </mc:Choice>
  </mc:AlternateContent>
  <xr:revisionPtr revIDLastSave="19" documentId="11_0BD34971A0736F975CA8BC70FD22815FADC92F77" xr6:coauthVersionLast="47" xr6:coauthVersionMax="47" xr10:uidLastSave="{33A81AF7-FDC6-428B-B476-FA3F84DBE4EE}"/>
  <bookViews>
    <workbookView xWindow="28680" yWindow="-120" windowWidth="29040" windowHeight="15720" xr2:uid="{00000000-000D-0000-FFFF-FFFF00000000}"/>
  </bookViews>
  <sheets>
    <sheet name="2016-2017 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F19" i="3" l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G19" i="3" l="1"/>
  <c r="H19" i="3" s="1"/>
</calcChain>
</file>

<file path=xl/sharedStrings.xml><?xml version="1.0" encoding="utf-8"?>
<sst xmlns="http://schemas.openxmlformats.org/spreadsheetml/2006/main" count="71" uniqueCount="53">
  <si>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</si>
  <si>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</si>
  <si>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</si>
  <si>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</si>
  <si>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</si>
  <si>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</si>
  <si>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</si>
  <si>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</si>
  <si>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</si>
  <si>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</si>
  <si>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</si>
  <si>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</si>
  <si>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</si>
  <si>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0070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</si>
  <si>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</si>
  <si>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</si>
  <si>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</si>
  <si>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</si>
  <si>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</si>
  <si>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</si>
  <si>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</si>
  <si>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</si>
  <si>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</si>
  <si>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</si>
  <si>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0180</t>
  </si>
  <si>
    <t>ADAMS-ARAPAHOE 28J</t>
  </si>
  <si>
    <t>07</t>
  </si>
  <si>
    <t>BOULDER</t>
  </si>
  <si>
    <t>0470</t>
  </si>
  <si>
    <t>ST VRAIN VALLEY RE 1J</t>
  </si>
  <si>
    <t>0480</t>
  </si>
  <si>
    <t>BOULDER VALLEY RE 2</t>
  </si>
  <si>
    <t>16</t>
  </si>
  <si>
    <t>DENVER</t>
  </si>
  <si>
    <t>0880</t>
  </si>
  <si>
    <t>DENVER COUNTY 1</t>
  </si>
  <si>
    <t>18</t>
  </si>
  <si>
    <t>DOUGLAS</t>
  </si>
  <si>
    <t>0900</t>
  </si>
  <si>
    <t>DOUGLAS COUNTY RE 1</t>
  </si>
  <si>
    <t>30</t>
  </si>
  <si>
    <t>JEFFERSON</t>
  </si>
  <si>
    <t>1420</t>
  </si>
  <si>
    <t>JEFFERSON COUNTY R-1</t>
  </si>
  <si>
    <t>TOTAL DENVER METRO AREA</t>
  </si>
  <si>
    <t>SCHOOL DISTRICT 27J</t>
  </si>
  <si>
    <t>COLORADO DEPARTMENT OF EDUCATION</t>
  </si>
  <si>
    <t>WESTMINSTER PUBLIC SCHOOLS</t>
  </si>
  <si>
    <t>DENVER METRO AREA STUDENT MEMBERSHIP ENROLLMENT FROM 2006 TO 2016</t>
  </si>
  <si>
    <t>Fall 2006 PK-12 Pupil Membership</t>
  </si>
  <si>
    <t>Fall 2016 PK-12 Pupil Membership</t>
  </si>
  <si>
    <t>Count Change From 2006 To 2016</t>
  </si>
  <si>
    <t>Percent Change From 2006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</si>
</sst>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 applyFont="1"/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/>
    <xf numFmtId="0" fontId="5" fillId="0" borderId="0" xfId="0" applyFont="1"/>
    <xf numFmtId="0" fontId="6" fillId="0" borderId="3" xfId="0" applyFont="1" applyFill="1" applyBorder="1" applyAlignment="1"/>
    <xf numFmtId="0" fontId="6" fillId="0" borderId="3" xfId="0" applyFont="1" applyFill="1" applyBorder="1"/>
    <xf numFmtId="0" fontId="7" fillId="0" borderId="0" xfId="0" applyFont="1" applyFill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49" fontId="11" fillId="0" borderId="0" xfId="0" applyNumberFormat="1" applyFont="1" applyFill="1" applyAlignment="1">
      <alignment vertical="center"/>
    </xf>
    <xf numFmtId="0" fontId="11" fillId="0" borderId="3" xfId="0" applyFont="1" applyFill="1" applyBorder="1" applyAlignment="1"/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3" fontId="8" fillId="3" borderId="4" xfId="0" applyNumberFormat="1" applyFont="1" applyFill="1" applyBorder="1"/>
    <xf numFmtId="49" fontId="8" fillId="3" borderId="2" xfId="0" applyNumberFormat="1" applyFont="1" applyFill="1" applyBorder="1" applyAlignment="1">
      <alignment horizontal="center"/>
    </xf>
    <xf numFmtId="10" fontId="8" fillId="3" borderId="1" xfId="0" applyNumberFormat="1" applyFont="1" applyFill="1" applyBorder="1"/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3" fontId="6" fillId="2" borderId="6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/>
    <xf numFmtId="0" fontId="8" fillId="2" borderId="9" xfId="0" applyFont="1" applyFill="1" applyBorder="1"/>
    <xf numFmtId="0" fontId="8" fillId="2" borderId="9" xfId="0" applyFont="1" applyFill="1" applyBorder="1" applyAlignment="1">
      <alignment horizontal="center"/>
    </xf>
    <xf numFmtId="3" fontId="8" fillId="2" borderId="9" xfId="0" applyNumberFormat="1" applyFont="1" applyFill="1" applyBorder="1"/>
    <xf numFmtId="10" fontId="8" fillId="2" borderId="10" xfId="0" applyNumberFormat="1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4F1116-1EF9-4E6D-A514-8F369EEAEA44}" name="Denver_Metro_Membership_2016" displayName="Denver_Metro_Membership_2016" ref="A3:H19" totalsRowShown="0" headerRowDxfId="0" dataDxfId="1" headerRowBorderDxfId="11" tableBorderDxfId="12" totalsRowBorderDxfId="10">
  <autoFilter ref="A3:H19" xr:uid="{F84F1116-1EF9-4E6D-A514-8F369EEAEA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F754324-2D72-43F2-878A-6C03C58EFF32}" name="County Code" dataDxfId="9"/>
    <tableColumn id="2" xr3:uid="{4DA5299E-83A3-417B-A7B2-67575ED102E4}" name="County Name" dataDxfId="8"/>
    <tableColumn id="3" xr3:uid="{49DB0D6B-5A27-4C74-AE7A-F5A69DD69C6C}" name="District Code" dataDxfId="7"/>
    <tableColumn id="4" xr3:uid="{B233F800-2E8D-44DC-B51A-8C0E97B7B8D0}" name="District Name" dataDxfId="6"/>
    <tableColumn id="5" xr3:uid="{A6B10BEA-F8C0-405E-B2A8-7C18955FBC74}" name="Fall 2006 PK-12 Pupil Membership" dataDxfId="5"/>
    <tableColumn id="6" xr3:uid="{C5A4357B-EE39-4601-A2FA-AD1DF1CA88FE}" name="Fall 2016 PK-12 Pupil Membership" dataDxfId="4"/>
    <tableColumn id="7" xr3:uid="{99951170-34EB-4D6C-86C1-13701ACC791E}" name="Count Change From 2006 To 2016" dataDxfId="3"/>
    <tableColumn id="8" xr3:uid="{1D25191D-21B2-442E-832B-D16B91F2EC53}" name="Percent Change From 2006 To 2016" dataDxfId="2">
      <calculatedColumnFormula>G4/E4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G24" sqref="G24"/>
    </sheetView>
  </sheetViews>
  <sheetFormatPr defaultRowHeight="13.8" x14ac:dyDescent="0.3"/>
  <cols>
    <col min="1" max="1" width="13.88671875" style="9" customWidth="1"/>
    <col min="2" max="2" width="15.5546875" style="9" customWidth="1"/>
    <col min="3" max="3" width="16.33203125" style="10" customWidth="1"/>
    <col min="4" max="4" width="28.109375" style="9" customWidth="1"/>
    <col min="5" max="6" width="32" style="11" customWidth="1"/>
    <col min="7" max="7" width="30.88671875" style="11" customWidth="1"/>
    <col min="8" max="8" width="32.33203125" style="9" customWidth="1"/>
    <col min="9" max="16384" width="8.88671875" style="9"/>
  </cols>
  <sheetData>
    <row r="1" spans="1:8" s="3" customFormat="1" ht="30.75" customHeight="1" x14ac:dyDescent="0.3">
      <c r="A1" s="12" t="s">
        <v>46</v>
      </c>
      <c r="B1" s="1"/>
      <c r="C1" s="1"/>
      <c r="D1" s="1"/>
      <c r="E1" s="1"/>
      <c r="F1" s="1"/>
      <c r="G1" s="2"/>
      <c r="H1" s="2"/>
    </row>
    <row r="2" spans="1:8" s="7" customFormat="1" ht="21.75" customHeight="1" x14ac:dyDescent="0.4">
      <c r="A2" s="13" t="s">
        <v>48</v>
      </c>
      <c r="B2" s="4"/>
      <c r="C2" s="4"/>
      <c r="D2" s="4"/>
      <c r="E2" s="4"/>
      <c r="F2" s="4"/>
      <c r="G2" s="5"/>
      <c r="H2" s="6"/>
    </row>
    <row r="3" spans="1:8" s="8" customFormat="1" ht="57.75" customHeight="1" x14ac:dyDescent="0.3">
      <c r="A3" s="19" t="s">
        <v>0</v>
      </c>
      <c r="B3" s="20" t="s">
        <v>1</v>
      </c>
      <c r="C3" s="20" t="s">
        <v>2</v>
      </c>
      <c r="D3" s="20" t="s">
        <v>3</v>
      </c>
      <c r="E3" s="21" t="s">
        <v>49</v>
      </c>
      <c r="F3" s="21" t="s">
        <v>50</v>
      </c>
      <c r="G3" s="21" t="s">
        <v>51</v>
      </c>
      <c r="H3" s="22" t="s">
        <v>52</v>
      </c>
    </row>
    <row r="4" spans="1:8" ht="14.4" x14ac:dyDescent="0.3">
      <c r="A4" s="17" t="s">
        <v>4</v>
      </c>
      <c r="B4" s="15" t="s">
        <v>5</v>
      </c>
      <c r="C4" s="14" t="s">
        <v>6</v>
      </c>
      <c r="D4" s="15" t="s">
        <v>7</v>
      </c>
      <c r="E4" s="16">
        <v>5595</v>
      </c>
      <c r="F4" s="16">
        <v>8822</v>
      </c>
      <c r="G4" s="16">
        <f t="shared" ref="G4:G18" si="0">F4-E4</f>
        <v>3227</v>
      </c>
      <c r="H4" s="18">
        <f t="shared" ref="H4:H18" si="1">G4/E4</f>
        <v>0.57676496872207328</v>
      </c>
    </row>
    <row r="5" spans="1:8" ht="14.4" x14ac:dyDescent="0.3">
      <c r="A5" s="17" t="s">
        <v>4</v>
      </c>
      <c r="B5" s="15" t="s">
        <v>5</v>
      </c>
      <c r="C5" s="14" t="s">
        <v>8</v>
      </c>
      <c r="D5" s="15" t="s">
        <v>9</v>
      </c>
      <c r="E5" s="16">
        <v>37341</v>
      </c>
      <c r="F5" s="16">
        <v>38818</v>
      </c>
      <c r="G5" s="16">
        <f t="shared" si="0"/>
        <v>1477</v>
      </c>
      <c r="H5" s="18">
        <f t="shared" si="1"/>
        <v>3.9554377226105351E-2</v>
      </c>
    </row>
    <row r="6" spans="1:8" ht="14.4" x14ac:dyDescent="0.3">
      <c r="A6" s="17" t="s">
        <v>4</v>
      </c>
      <c r="B6" s="15" t="s">
        <v>5</v>
      </c>
      <c r="C6" s="14" t="s">
        <v>10</v>
      </c>
      <c r="D6" s="15" t="s">
        <v>11</v>
      </c>
      <c r="E6" s="16">
        <v>6838</v>
      </c>
      <c r="F6" s="16">
        <v>7467</v>
      </c>
      <c r="G6" s="16">
        <f t="shared" si="0"/>
        <v>629</v>
      </c>
      <c r="H6" s="18">
        <f t="shared" si="1"/>
        <v>9.1985960807253589E-2</v>
      </c>
    </row>
    <row r="7" spans="1:8" ht="14.4" x14ac:dyDescent="0.3">
      <c r="A7" s="17" t="s">
        <v>4</v>
      </c>
      <c r="B7" s="15" t="s">
        <v>5</v>
      </c>
      <c r="C7" s="14" t="s">
        <v>12</v>
      </c>
      <c r="D7" s="15" t="s">
        <v>45</v>
      </c>
      <c r="E7" s="16">
        <v>11589</v>
      </c>
      <c r="F7" s="16">
        <v>17115</v>
      </c>
      <c r="G7" s="16">
        <f t="shared" si="0"/>
        <v>5526</v>
      </c>
      <c r="H7" s="18">
        <f t="shared" si="1"/>
        <v>0.47683147812580895</v>
      </c>
    </row>
    <row r="8" spans="1:8" ht="14.4" x14ac:dyDescent="0.3">
      <c r="A8" s="17" t="s">
        <v>4</v>
      </c>
      <c r="B8" s="15" t="s">
        <v>5</v>
      </c>
      <c r="C8" s="14" t="s">
        <v>13</v>
      </c>
      <c r="D8" s="15" t="s">
        <v>47</v>
      </c>
      <c r="E8" s="16">
        <v>10683</v>
      </c>
      <c r="F8" s="16">
        <v>9638</v>
      </c>
      <c r="G8" s="16">
        <f t="shared" si="0"/>
        <v>-1045</v>
      </c>
      <c r="H8" s="18">
        <f t="shared" si="1"/>
        <v>-9.7818964710287379E-2</v>
      </c>
    </row>
    <row r="9" spans="1:8" ht="14.4" x14ac:dyDescent="0.3">
      <c r="A9" s="17" t="s">
        <v>14</v>
      </c>
      <c r="B9" s="15" t="s">
        <v>15</v>
      </c>
      <c r="C9" s="14" t="s">
        <v>16</v>
      </c>
      <c r="D9" s="15" t="s">
        <v>17</v>
      </c>
      <c r="E9" s="16">
        <v>3495</v>
      </c>
      <c r="F9" s="16">
        <v>2775</v>
      </c>
      <c r="G9" s="16">
        <f t="shared" si="0"/>
        <v>-720</v>
      </c>
      <c r="H9" s="18">
        <f t="shared" si="1"/>
        <v>-0.20600858369098712</v>
      </c>
    </row>
    <row r="10" spans="1:8" ht="14.4" x14ac:dyDescent="0.3">
      <c r="A10" s="17" t="s">
        <v>14</v>
      </c>
      <c r="B10" s="15" t="s">
        <v>15</v>
      </c>
      <c r="C10" s="14" t="s">
        <v>18</v>
      </c>
      <c r="D10" s="15" t="s">
        <v>19</v>
      </c>
      <c r="E10" s="16">
        <v>1613</v>
      </c>
      <c r="F10" s="16">
        <v>1511</v>
      </c>
      <c r="G10" s="16">
        <f t="shared" si="0"/>
        <v>-102</v>
      </c>
      <c r="H10" s="18">
        <f t="shared" si="1"/>
        <v>-6.3236205827650341E-2</v>
      </c>
    </row>
    <row r="11" spans="1:8" ht="14.4" x14ac:dyDescent="0.3">
      <c r="A11" s="17" t="s">
        <v>14</v>
      </c>
      <c r="B11" s="15" t="s">
        <v>15</v>
      </c>
      <c r="C11" s="14" t="s">
        <v>20</v>
      </c>
      <c r="D11" s="15" t="s">
        <v>21</v>
      </c>
      <c r="E11" s="16">
        <v>49769</v>
      </c>
      <c r="F11" s="16">
        <v>54815</v>
      </c>
      <c r="G11" s="16">
        <f t="shared" si="0"/>
        <v>5046</v>
      </c>
      <c r="H11" s="18">
        <f t="shared" si="1"/>
        <v>0.10138841447487391</v>
      </c>
    </row>
    <row r="12" spans="1:8" ht="14.4" x14ac:dyDescent="0.3">
      <c r="A12" s="17" t="s">
        <v>14</v>
      </c>
      <c r="B12" s="15" t="s">
        <v>15</v>
      </c>
      <c r="C12" s="14" t="s">
        <v>22</v>
      </c>
      <c r="D12" s="15" t="s">
        <v>23</v>
      </c>
      <c r="E12" s="16">
        <v>15989</v>
      </c>
      <c r="F12" s="16">
        <v>15517</v>
      </c>
      <c r="G12" s="16">
        <f t="shared" si="0"/>
        <v>-472</v>
      </c>
      <c r="H12" s="18">
        <f t="shared" si="1"/>
        <v>-2.9520295202952029E-2</v>
      </c>
    </row>
    <row r="13" spans="1:8" ht="14.4" x14ac:dyDescent="0.3">
      <c r="A13" s="17" t="s">
        <v>14</v>
      </c>
      <c r="B13" s="15" t="s">
        <v>15</v>
      </c>
      <c r="C13" s="14" t="s">
        <v>24</v>
      </c>
      <c r="D13" s="15" t="s">
        <v>25</v>
      </c>
      <c r="E13" s="16">
        <v>33831</v>
      </c>
      <c r="F13" s="16">
        <v>41797</v>
      </c>
      <c r="G13" s="16">
        <f t="shared" si="0"/>
        <v>7966</v>
      </c>
      <c r="H13" s="18">
        <f t="shared" si="1"/>
        <v>0.23546451479412372</v>
      </c>
    </row>
    <row r="14" spans="1:8" ht="14.4" x14ac:dyDescent="0.3">
      <c r="A14" s="17" t="s">
        <v>26</v>
      </c>
      <c r="B14" s="15" t="s">
        <v>27</v>
      </c>
      <c r="C14" s="14" t="s">
        <v>28</v>
      </c>
      <c r="D14" s="15" t="s">
        <v>29</v>
      </c>
      <c r="E14" s="16">
        <v>24011</v>
      </c>
      <c r="F14" s="16">
        <v>32171</v>
      </c>
      <c r="G14" s="16">
        <f t="shared" si="0"/>
        <v>8160</v>
      </c>
      <c r="H14" s="18">
        <f t="shared" si="1"/>
        <v>0.33984423805755698</v>
      </c>
    </row>
    <row r="15" spans="1:8" ht="14.4" x14ac:dyDescent="0.3">
      <c r="A15" s="17" t="s">
        <v>26</v>
      </c>
      <c r="B15" s="15" t="s">
        <v>27</v>
      </c>
      <c r="C15" s="14" t="s">
        <v>30</v>
      </c>
      <c r="D15" s="15" t="s">
        <v>31</v>
      </c>
      <c r="E15" s="16">
        <v>28171</v>
      </c>
      <c r="F15" s="16">
        <v>31189</v>
      </c>
      <c r="G15" s="16">
        <f t="shared" si="0"/>
        <v>3018</v>
      </c>
      <c r="H15" s="18">
        <f t="shared" si="1"/>
        <v>0.10713144723297008</v>
      </c>
    </row>
    <row r="16" spans="1:8" ht="14.4" x14ac:dyDescent="0.3">
      <c r="A16" s="17" t="s">
        <v>32</v>
      </c>
      <c r="B16" s="15" t="s">
        <v>33</v>
      </c>
      <c r="C16" s="14" t="s">
        <v>34</v>
      </c>
      <c r="D16" s="15" t="s">
        <v>35</v>
      </c>
      <c r="E16" s="16">
        <v>72633</v>
      </c>
      <c r="F16" s="16">
        <v>91132</v>
      </c>
      <c r="G16" s="16">
        <f t="shared" si="0"/>
        <v>18499</v>
      </c>
      <c r="H16" s="18">
        <f t="shared" si="1"/>
        <v>0.25469139371910837</v>
      </c>
    </row>
    <row r="17" spans="1:8" ht="14.4" x14ac:dyDescent="0.3">
      <c r="A17" s="17" t="s">
        <v>36</v>
      </c>
      <c r="B17" s="15" t="s">
        <v>37</v>
      </c>
      <c r="C17" s="14" t="s">
        <v>38</v>
      </c>
      <c r="D17" s="15" t="s">
        <v>39</v>
      </c>
      <c r="E17" s="16">
        <v>50370</v>
      </c>
      <c r="F17" s="16">
        <v>67470</v>
      </c>
      <c r="G17" s="16">
        <f t="shared" si="0"/>
        <v>17100</v>
      </c>
      <c r="H17" s="18">
        <f t="shared" si="1"/>
        <v>0.33948779035139964</v>
      </c>
    </row>
    <row r="18" spans="1:8" ht="14.4" x14ac:dyDescent="0.3">
      <c r="A18" s="17" t="s">
        <v>40</v>
      </c>
      <c r="B18" s="15" t="s">
        <v>41</v>
      </c>
      <c r="C18" s="14" t="s">
        <v>42</v>
      </c>
      <c r="D18" s="15" t="s">
        <v>43</v>
      </c>
      <c r="E18" s="16">
        <v>86208</v>
      </c>
      <c r="F18" s="16">
        <v>86347</v>
      </c>
      <c r="G18" s="16">
        <f t="shared" si="0"/>
        <v>139</v>
      </c>
      <c r="H18" s="18">
        <f t="shared" si="1"/>
        <v>1.6123793615441721E-3</v>
      </c>
    </row>
    <row r="19" spans="1:8" ht="14.4" x14ac:dyDescent="0.3">
      <c r="A19" s="23" t="s">
        <v>44</v>
      </c>
      <c r="B19" s="24"/>
      <c r="C19" s="25"/>
      <c r="D19" s="24"/>
      <c r="E19" s="26">
        <f>SUM(E4:E18)</f>
        <v>438136</v>
      </c>
      <c r="F19" s="26">
        <f>SUM(F4:F18)</f>
        <v>506584</v>
      </c>
      <c r="G19" s="26">
        <f>SUM(G4:G18)</f>
        <v>68448</v>
      </c>
      <c r="H19" s="27">
        <f>G19/E19</f>
        <v>0.15622546423941425</v>
      </c>
    </row>
  </sheetData>
  <printOptions gridLines="1"/>
  <pageMargins left="0.75" right="0.75" top="1" bottom="1" header="0.5" footer="0.5"/>
  <pageSetup scale="90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A5B59-BA99-45AD-88E8-7CA428791B5A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B3D214F3-FC11-4BE6-9106-693FBFBC37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FEBEDD-2BD0-4A13-ADBD-6EE5A710A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2016-2017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2017-01-06T22:24:18Z</cp:lastPrinted>
  <dcterms:created xsi:type="dcterms:W3CDTF">2012-01-11T16:16:53Z</dcterms:created>
  <dcterms:modified xsi:type="dcterms:W3CDTF">2024-12-11T19:55:58Z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