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892" windowHeight="11760"/>
  </bookViews>
  <sheets>
    <sheet name="IDEA PART B FY14-15" sheetId="1" r:id="rId1"/>
  </sheets>
  <calcPr calcId="145621"/>
</workbook>
</file>

<file path=xl/calcChain.xml><?xml version="1.0" encoding="utf-8"?>
<calcChain xmlns="http://schemas.openxmlformats.org/spreadsheetml/2006/main">
  <c r="AF33" i="1" l="1"/>
  <c r="E18" i="1" l="1"/>
  <c r="E25" i="1"/>
  <c r="E26" i="1"/>
  <c r="E34" i="1"/>
  <c r="E35" i="1"/>
  <c r="E41" i="1"/>
  <c r="E42" i="1"/>
  <c r="E43" i="1"/>
  <c r="E49" i="1"/>
  <c r="E50" i="1"/>
  <c r="E51" i="1"/>
  <c r="E57" i="1"/>
  <c r="E58" i="1"/>
  <c r="E9" i="1"/>
  <c r="E8" i="1"/>
  <c r="E7" i="1"/>
  <c r="D3" i="1"/>
  <c r="E3" i="1" s="1"/>
  <c r="D4" i="1"/>
  <c r="E4" i="1" s="1"/>
  <c r="D5" i="1"/>
  <c r="E5" i="1" s="1"/>
  <c r="D6" i="1"/>
  <c r="E6" i="1" s="1"/>
  <c r="D7" i="1"/>
  <c r="D8" i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D26" i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D35" i="1"/>
  <c r="D36" i="1"/>
  <c r="E36" i="1" s="1"/>
  <c r="D37" i="1"/>
  <c r="E37" i="1" s="1"/>
  <c r="D38" i="1"/>
  <c r="E38" i="1" s="1"/>
  <c r="D39" i="1"/>
  <c r="E39" i="1" s="1"/>
  <c r="D40" i="1"/>
  <c r="E40" i="1" s="1"/>
  <c r="D41" i="1"/>
  <c r="D42" i="1"/>
  <c r="D43" i="1"/>
  <c r="D44" i="1"/>
  <c r="E44" i="1" s="1"/>
  <c r="D45" i="1"/>
  <c r="E45" i="1" s="1"/>
  <c r="D46" i="1"/>
  <c r="E46" i="1" s="1"/>
  <c r="D47" i="1"/>
  <c r="E47" i="1" s="1"/>
  <c r="D48" i="1"/>
  <c r="E48" i="1" s="1"/>
  <c r="D49" i="1"/>
  <c r="D50" i="1"/>
  <c r="D51" i="1"/>
  <c r="D52" i="1"/>
  <c r="E52" i="1" s="1"/>
  <c r="D53" i="1"/>
  <c r="E53" i="1" s="1"/>
  <c r="D54" i="1"/>
  <c r="E54" i="1" s="1"/>
  <c r="D55" i="1"/>
  <c r="E55" i="1" s="1"/>
  <c r="D56" i="1"/>
  <c r="E56" i="1" s="1"/>
  <c r="D57" i="1"/>
  <c r="D58" i="1"/>
  <c r="D59" i="1"/>
  <c r="E59" i="1" s="1"/>
  <c r="D60" i="1"/>
  <c r="E60" i="1" s="1"/>
  <c r="D61" i="1"/>
  <c r="E61" i="1" s="1"/>
  <c r="D62" i="1"/>
  <c r="E62" i="1" s="1"/>
  <c r="D63" i="1"/>
  <c r="E63" i="1" s="1"/>
  <c r="D2" i="1"/>
  <c r="E2" i="1" s="1"/>
  <c r="D65" i="1" l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C65" i="1"/>
</calcChain>
</file>

<file path=xl/comments1.xml><?xml version="1.0" encoding="utf-8"?>
<comments xmlns="http://schemas.openxmlformats.org/spreadsheetml/2006/main">
  <authors>
    <author>Tim Kahle</author>
  </authors>
  <commentList>
    <comment ref="Y10" authorId="0">
      <text>
        <r>
          <rPr>
            <b/>
            <sz val="9"/>
            <color indexed="81"/>
            <rFont val="Tahoma"/>
            <charset val="1"/>
          </rPr>
          <t>Expenditure moved from FY15-16 to FY14-15 to utilize carryover first. TK</t>
        </r>
      </text>
    </comment>
  </commentList>
</comments>
</file>

<file path=xl/sharedStrings.xml><?xml version="1.0" encoding="utf-8"?>
<sst xmlns="http://schemas.openxmlformats.org/spreadsheetml/2006/main" count="157" uniqueCount="157">
  <si>
    <t>AU #</t>
  </si>
  <si>
    <t>AU Name</t>
  </si>
  <si>
    <t>Allocation</t>
  </si>
  <si>
    <t>Payments to Date</t>
  </si>
  <si>
    <t>Balance of Allocation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</si>
  <si>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</si>
  <si>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</si>
  <si>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</si>
  <si>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</si>
  <si>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</si>
  <si>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</si>
  <si>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</si>
  <si>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</si>
  <si>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</si>
  <si>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</si>
  <si>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</si>
  <si>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</si>
  <si>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</si>
  <si>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</si>
  <si>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</si>
  <si>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</si>
  <si>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</si>
  <si>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</si>
  <si>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</si>
  <si>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</si>
  <si>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</si>
  <si>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</si>
  <si>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</si>
  <si>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</si>
  <si>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</si>
  <si>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</si>
  <si>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</si>
  <si>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01010</t>
  </si>
  <si>
    <t>Adams 1, Mapleton</t>
  </si>
  <si>
    <t>01020</t>
  </si>
  <si>
    <t>Adams 12 Five Star Schools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</si>
  <si>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</si>
  <si>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</si>
  <si>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</si>
  <si>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</si>
  <si>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</si>
  <si>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</si>
  <si>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</si>
  <si>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</si>
  <si>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</si>
  <si>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</si>
  <si>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</si>
  <si>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</si>
  <si>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</si>
  <si>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</si>
  <si>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</si>
  <si>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Adams/Arapahoe 28J, Aurora</t>
  </si>
  <si>
    <t>07010</t>
  </si>
  <si>
    <t>Boulder RE-1J</t>
  </si>
  <si>
    <t>07020</t>
  </si>
  <si>
    <t>Boulder RE-2, Boulder</t>
  </si>
  <si>
    <t>15010</t>
  </si>
  <si>
    <t>Delta 50J, Delta</t>
  </si>
  <si>
    <t>16010</t>
  </si>
  <si>
    <t>Denver 1, Denver</t>
  </si>
  <si>
    <t>18010</t>
  </si>
  <si>
    <t>Douglas RE-1, Castle Rock</t>
  </si>
  <si>
    <t>19010</t>
  </si>
  <si>
    <t>Eagle 50</t>
  </si>
  <si>
    <t>19205</t>
  </si>
  <si>
    <t>Elbert C-1, Elizabeth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</si>
  <si>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</si>
  <si>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</si>
  <si>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</si>
  <si>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</si>
  <si>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</si>
  <si>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</si>
  <si>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</si>
  <si>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</si>
  <si>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</si>
  <si>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</si>
  <si>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</si>
  <si>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</si>
  <si>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</si>
  <si>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</si>
  <si>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</si>
  <si>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</si>
  <si>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</si>
  <si>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Lupton/Keenesburg, Fort Lupton</t>
  </si>
  <si>
    <t>22010</t>
  </si>
  <si>
    <t>Fremont RE-1, Canon City</t>
  </si>
  <si>
    <t>26011</t>
  </si>
  <si>
    <t>Gunnison RE-1J, Gunnison</t>
  </si>
  <si>
    <t>30011</t>
  </si>
  <si>
    <t>Jefferson District R-1, Golden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</si>
  <si>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</si>
  <si>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</si>
  <si>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</si>
  <si>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</si>
  <si>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</si>
  <si>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</si>
  <si>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</si>
  <si>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</si>
  <si>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</si>
  <si>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</si>
  <si>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</si>
  <si>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RE-1, Craig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</si>
  <si>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</si>
  <si>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</si>
  <si>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</si>
  <si>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</si>
  <si>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</si>
  <si>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</si>
  <si>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</si>
  <si>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</si>
  <si>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</si>
  <si>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</si>
  <si>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</si>
  <si>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Johnstown-Milliken Re5J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</si>
  <si>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</si>
  <si>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</si>
  <si>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</si>
  <si>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</si>
  <si>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</si>
  <si>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</si>
  <si>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</si>
  <si>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</si>
  <si>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</si>
  <si>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BOCES</t>
  </si>
  <si>
    <t>64123</t>
  </si>
  <si>
    <t>Northwest BOCES, Steamboat Springs</t>
  </si>
  <si>
    <t>64133</t>
  </si>
  <si>
    <t>Pikes Peak BOCS, Colorado Springs</t>
  </si>
  <si>
    <t>64143</t>
  </si>
  <si>
    <t>San Juan BOCS</t>
  </si>
  <si>
    <t>64153</t>
  </si>
  <si>
    <t>San Luis Valley BOCS</t>
  </si>
  <si>
    <t>64160</t>
  </si>
  <si>
    <t>Santa Fe Trail BOCES</t>
  </si>
  <si>
    <t>64163</t>
  </si>
  <si>
    <t>South Central BOCS, Pueblo</t>
  </si>
  <si>
    <t>64193</t>
  </si>
  <si>
    <t>Southeastern BOCES, Lamar</t>
  </si>
  <si>
    <t>64200</t>
  </si>
  <si>
    <t>Uncompahgre BOCS</t>
  </si>
  <si>
    <t>64203</t>
  </si>
  <si>
    <t>Centennial BOCES</t>
  </si>
  <si>
    <t>64205</t>
  </si>
  <si>
    <t>Ute Pass BOCES</t>
  </si>
  <si>
    <t>64213</t>
  </si>
  <si>
    <t>Rio Blanco BOCES, Rangely</t>
  </si>
  <si>
    <t>66050</t>
  </si>
  <si>
    <t>Colorado School for the Deaf and the Blind</t>
  </si>
  <si>
    <t>66060</t>
  </si>
  <si>
    <t>CO Mental Health Institute at Pueblo</t>
  </si>
  <si>
    <t>66070</t>
  </si>
  <si>
    <t>Department of Corrections</t>
  </si>
  <si>
    <t>66080</t>
  </si>
  <si>
    <t>Division of Youth Corrections</t>
  </si>
  <si>
    <t>80010</t>
  </si>
  <si>
    <t>Charter School Institute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</si>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</sst>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4" fillId="4" borderId="4" xfId="0" applyFont="1" applyFill="1" applyBorder="1"/>
    <xf numFmtId="164" fontId="4" fillId="4" borderId="4" xfId="0" applyNumberFormat="1" applyFont="1" applyFill="1" applyBorder="1"/>
    <xf numFmtId="0" fontId="1" fillId="5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4.4" x14ac:dyDescent="0.3"/>
  <cols>
    <col min="1" max="1" width="14.109375" style="8" customWidth="1"/>
    <col min="2" max="2" width="24.33203125" customWidth="1"/>
    <col min="3" max="3" width="23.33203125" customWidth="1"/>
    <col min="4" max="4" width="19.44140625" customWidth="1"/>
    <col min="5" max="5" width="18.88671875" bestFit="1" customWidth="1"/>
    <col min="6" max="32" width="14.109375" customWidth="1"/>
  </cols>
  <sheetData>
    <row r="1" spans="1:32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</row>
    <row r="2" spans="1:32" x14ac:dyDescent="0.3">
      <c r="A2" s="6" t="s">
        <v>32</v>
      </c>
      <c r="B2" s="1" t="s">
        <v>33</v>
      </c>
      <c r="C2" s="2">
        <v>1315698</v>
      </c>
      <c r="D2" s="2">
        <f>SUM(F2:AF2)</f>
        <v>1315698</v>
      </c>
      <c r="E2" s="2">
        <f>C2-D2</f>
        <v>0</v>
      </c>
      <c r="K2" s="2">
        <v>58716</v>
      </c>
      <c r="L2" s="2">
        <v>101307</v>
      </c>
      <c r="N2" s="2">
        <v>257022</v>
      </c>
      <c r="O2" s="2">
        <v>101764</v>
      </c>
      <c r="P2" s="2">
        <v>102740</v>
      </c>
      <c r="Q2" s="2">
        <v>105379</v>
      </c>
      <c r="S2" s="2">
        <v>21</v>
      </c>
      <c r="T2" s="2">
        <v>343004</v>
      </c>
      <c r="V2" s="2">
        <v>137316</v>
      </c>
      <c r="W2" s="2">
        <v>68031</v>
      </c>
      <c r="Z2" s="2">
        <v>40398</v>
      </c>
      <c r="AB2" s="2"/>
      <c r="AC2" s="2"/>
      <c r="AD2" s="2"/>
      <c r="AE2" s="2"/>
      <c r="AF2" s="2"/>
    </row>
    <row r="3" spans="1:32" x14ac:dyDescent="0.3">
      <c r="A3" s="6" t="s">
        <v>34</v>
      </c>
      <c r="B3" s="1" t="s">
        <v>35</v>
      </c>
      <c r="C3" s="2">
        <v>6398139</v>
      </c>
      <c r="D3" s="2">
        <f t="shared" ref="D3:D63" si="0">SUM(F3:AF3)</f>
        <v>6398139</v>
      </c>
      <c r="E3" s="2">
        <f t="shared" ref="E3:E63" si="1">C3-D3</f>
        <v>0</v>
      </c>
      <c r="L3" s="2">
        <v>1736236</v>
      </c>
      <c r="O3" s="2">
        <v>1735997</v>
      </c>
      <c r="R3" s="2">
        <v>1463804</v>
      </c>
      <c r="U3" s="2">
        <v>924972</v>
      </c>
      <c r="W3" s="2">
        <v>365170</v>
      </c>
      <c r="Z3" s="2">
        <v>171960</v>
      </c>
      <c r="AB3" s="2"/>
      <c r="AC3" s="2"/>
      <c r="AD3" s="2"/>
      <c r="AE3" s="2"/>
      <c r="AF3" s="2"/>
    </row>
    <row r="4" spans="1:32" x14ac:dyDescent="0.3">
      <c r="A4" s="6" t="s">
        <v>36</v>
      </c>
      <c r="B4" s="1" t="s">
        <v>37</v>
      </c>
      <c r="C4" s="2">
        <v>1368476</v>
      </c>
      <c r="D4" s="2">
        <f t="shared" si="0"/>
        <v>1368476</v>
      </c>
      <c r="E4" s="2">
        <f t="shared" si="1"/>
        <v>0</v>
      </c>
      <c r="K4" s="2">
        <v>246174</v>
      </c>
      <c r="L4" s="2">
        <v>128429</v>
      </c>
      <c r="N4" s="2">
        <v>256490</v>
      </c>
      <c r="O4" s="2">
        <v>135284</v>
      </c>
      <c r="P4" s="2">
        <v>91688</v>
      </c>
      <c r="Q4" s="2">
        <v>123786</v>
      </c>
      <c r="R4" s="2">
        <v>124495</v>
      </c>
      <c r="T4" s="2">
        <v>146175</v>
      </c>
      <c r="V4" s="2">
        <v>80091</v>
      </c>
      <c r="AA4" s="2">
        <v>35864</v>
      </c>
      <c r="AB4" s="2"/>
      <c r="AC4" s="2"/>
      <c r="AD4" s="2"/>
      <c r="AE4" s="2"/>
      <c r="AF4" s="2"/>
    </row>
    <row r="5" spans="1:32" x14ac:dyDescent="0.3">
      <c r="A5" s="6" t="s">
        <v>38</v>
      </c>
      <c r="B5" s="1" t="s">
        <v>39</v>
      </c>
      <c r="C5" s="2">
        <v>2119947</v>
      </c>
      <c r="D5" s="2">
        <f t="shared" si="0"/>
        <v>2119947</v>
      </c>
      <c r="E5" s="2">
        <f t="shared" si="1"/>
        <v>0</v>
      </c>
      <c r="O5" s="2">
        <v>932237</v>
      </c>
      <c r="Q5" s="2">
        <v>372940</v>
      </c>
      <c r="V5" s="2">
        <v>362332</v>
      </c>
      <c r="Y5" s="2">
        <v>377565</v>
      </c>
      <c r="AA5" s="2">
        <v>74873</v>
      </c>
      <c r="AB5" s="2"/>
      <c r="AC5" s="2"/>
      <c r="AD5" s="2"/>
      <c r="AE5" s="2"/>
      <c r="AF5" s="2"/>
    </row>
    <row r="6" spans="1:32" ht="15" x14ac:dyDescent="0.25">
      <c r="A6" s="6" t="s">
        <v>40</v>
      </c>
      <c r="B6" s="1" t="s">
        <v>41</v>
      </c>
      <c r="C6" s="2">
        <v>1945092</v>
      </c>
      <c r="D6" s="2">
        <f t="shared" si="0"/>
        <v>1945092</v>
      </c>
      <c r="E6" s="2">
        <f t="shared" si="1"/>
        <v>0</v>
      </c>
      <c r="J6" s="2">
        <v>129949</v>
      </c>
      <c r="K6" s="2">
        <v>136294</v>
      </c>
      <c r="L6" s="2">
        <v>304017</v>
      </c>
      <c r="N6" s="2">
        <v>285878</v>
      </c>
      <c r="O6" s="2">
        <v>137294</v>
      </c>
      <c r="P6" s="2">
        <v>177132</v>
      </c>
      <c r="Q6" s="2">
        <v>212609</v>
      </c>
      <c r="R6" s="2">
        <v>179055</v>
      </c>
      <c r="S6" s="2">
        <v>75954</v>
      </c>
      <c r="T6" s="2">
        <v>197309</v>
      </c>
      <c r="U6" s="2">
        <v>57657</v>
      </c>
      <c r="Z6" s="2">
        <v>51944</v>
      </c>
      <c r="AB6" s="2"/>
      <c r="AC6" s="2"/>
      <c r="AD6" s="2"/>
      <c r="AE6" s="2"/>
      <c r="AF6" s="2"/>
    </row>
    <row r="7" spans="1:32" x14ac:dyDescent="0.3">
      <c r="A7" s="6" t="s">
        <v>42</v>
      </c>
      <c r="B7" s="1" t="s">
        <v>43</v>
      </c>
      <c r="C7" s="2">
        <v>687631</v>
      </c>
      <c r="D7" s="2">
        <f t="shared" si="0"/>
        <v>687631</v>
      </c>
      <c r="E7" s="2">
        <f t="shared" si="1"/>
        <v>0</v>
      </c>
      <c r="I7" s="2">
        <v>23283</v>
      </c>
      <c r="J7" s="2">
        <v>51775</v>
      </c>
      <c r="K7" s="2">
        <v>92344</v>
      </c>
      <c r="L7" s="2">
        <v>67587</v>
      </c>
      <c r="N7" s="2">
        <v>105901</v>
      </c>
      <c r="O7" s="2">
        <v>53028</v>
      </c>
      <c r="P7" s="2">
        <v>55219</v>
      </c>
      <c r="Q7" s="2">
        <v>55706</v>
      </c>
      <c r="S7" s="2">
        <v>120411</v>
      </c>
      <c r="U7" s="2">
        <v>47805</v>
      </c>
      <c r="Z7" s="2">
        <v>14572</v>
      </c>
      <c r="AB7" s="2"/>
      <c r="AC7" s="2"/>
      <c r="AD7" s="2"/>
      <c r="AE7" s="2"/>
      <c r="AF7" s="2"/>
    </row>
    <row r="8" spans="1:32" x14ac:dyDescent="0.3">
      <c r="A8" s="6" t="s">
        <v>44</v>
      </c>
      <c r="B8" s="1" t="s">
        <v>45</v>
      </c>
      <c r="C8" s="2">
        <v>341056</v>
      </c>
      <c r="D8" s="2">
        <f t="shared" si="0"/>
        <v>341056</v>
      </c>
      <c r="E8" s="2">
        <f t="shared" si="1"/>
        <v>0</v>
      </c>
      <c r="P8" s="2">
        <v>230684</v>
      </c>
      <c r="Q8" s="2">
        <v>47561</v>
      </c>
      <c r="S8" s="2">
        <v>46808</v>
      </c>
      <c r="W8" s="2">
        <v>8479</v>
      </c>
      <c r="Z8" s="2">
        <v>7524</v>
      </c>
      <c r="AB8" s="2"/>
      <c r="AC8" s="2"/>
      <c r="AD8" s="2"/>
      <c r="AE8" s="2"/>
      <c r="AF8" s="2"/>
    </row>
    <row r="9" spans="1:32" x14ac:dyDescent="0.3">
      <c r="A9" s="6" t="s">
        <v>46</v>
      </c>
      <c r="B9" s="1" t="s">
        <v>47</v>
      </c>
      <c r="C9" s="2">
        <v>8216845</v>
      </c>
      <c r="D9" s="2">
        <f t="shared" si="0"/>
        <v>8216845</v>
      </c>
      <c r="E9" s="2">
        <f t="shared" si="1"/>
        <v>0</v>
      </c>
      <c r="N9" s="2">
        <v>3419379</v>
      </c>
      <c r="O9" s="2">
        <v>660796</v>
      </c>
      <c r="P9" s="2">
        <v>682690</v>
      </c>
      <c r="Q9" s="2">
        <v>717133</v>
      </c>
      <c r="R9" s="2">
        <v>740156</v>
      </c>
      <c r="S9" s="2">
        <v>999742</v>
      </c>
      <c r="U9" s="2">
        <v>784575</v>
      </c>
      <c r="Y9" s="2">
        <v>-30599</v>
      </c>
      <c r="Z9" s="2">
        <v>242973</v>
      </c>
      <c r="AB9" s="2"/>
      <c r="AC9" s="2"/>
      <c r="AD9" s="2"/>
      <c r="AE9" s="2"/>
      <c r="AF9" s="2"/>
    </row>
    <row r="10" spans="1:32" ht="15" x14ac:dyDescent="0.25">
      <c r="A10" s="6" t="s">
        <v>48</v>
      </c>
      <c r="B10" s="1" t="s">
        <v>49</v>
      </c>
      <c r="C10" s="2">
        <v>2507841</v>
      </c>
      <c r="D10" s="2">
        <f t="shared" si="0"/>
        <v>2507841</v>
      </c>
      <c r="E10" s="2">
        <f t="shared" si="1"/>
        <v>0</v>
      </c>
      <c r="I10" s="2">
        <v>215929</v>
      </c>
      <c r="K10" s="2">
        <v>423076</v>
      </c>
      <c r="N10" s="2">
        <v>759574</v>
      </c>
      <c r="O10" s="2">
        <v>169815</v>
      </c>
      <c r="Q10" s="2">
        <v>532678</v>
      </c>
      <c r="T10" s="2">
        <v>322393</v>
      </c>
      <c r="W10" s="2">
        <v>19242</v>
      </c>
      <c r="Y10" s="2">
        <v>65134</v>
      </c>
      <c r="AB10" s="2"/>
      <c r="AC10" s="2"/>
      <c r="AD10" s="2"/>
      <c r="AE10" s="2"/>
      <c r="AF10" s="2"/>
    </row>
    <row r="11" spans="1:32" ht="28.95" x14ac:dyDescent="0.3">
      <c r="A11" s="6" t="s">
        <v>50</v>
      </c>
      <c r="B11" s="1" t="s">
        <v>51</v>
      </c>
      <c r="C11" s="2">
        <v>7004832</v>
      </c>
      <c r="D11" s="2">
        <f t="shared" si="0"/>
        <v>7004832</v>
      </c>
      <c r="E11" s="2">
        <f t="shared" si="1"/>
        <v>0</v>
      </c>
      <c r="N11" s="2">
        <v>1168199</v>
      </c>
      <c r="O11" s="2">
        <v>1415404</v>
      </c>
      <c r="P11" s="2">
        <v>1431127</v>
      </c>
      <c r="Q11" s="2">
        <v>-1431127</v>
      </c>
      <c r="R11" s="2">
        <v>1421042</v>
      </c>
      <c r="T11" s="2">
        <v>1168836</v>
      </c>
      <c r="U11" s="2">
        <v>445857</v>
      </c>
      <c r="V11" s="2">
        <v>573949</v>
      </c>
      <c r="W11" s="2">
        <v>607367</v>
      </c>
      <c r="Z11" s="2">
        <v>204178</v>
      </c>
      <c r="AB11" s="2"/>
      <c r="AC11" s="2"/>
      <c r="AD11" s="2"/>
      <c r="AE11" s="2"/>
      <c r="AF11" s="2"/>
    </row>
    <row r="12" spans="1:32" x14ac:dyDescent="0.3">
      <c r="A12" s="6" t="s">
        <v>52</v>
      </c>
      <c r="B12" s="1" t="s">
        <v>53</v>
      </c>
      <c r="C12" s="2">
        <v>4200404</v>
      </c>
      <c r="D12" s="2">
        <f t="shared" si="0"/>
        <v>4200404</v>
      </c>
      <c r="E12" s="2">
        <f t="shared" si="1"/>
        <v>0</v>
      </c>
      <c r="K12" s="2">
        <v>94877</v>
      </c>
      <c r="O12" s="2">
        <v>1139857</v>
      </c>
      <c r="S12" s="2">
        <v>164791</v>
      </c>
      <c r="W12" s="2">
        <v>1382018</v>
      </c>
      <c r="Z12" s="2">
        <v>1418861</v>
      </c>
      <c r="AB12" s="2"/>
      <c r="AC12" s="2"/>
      <c r="AD12" s="2"/>
      <c r="AE12" s="2"/>
      <c r="AF12" s="2"/>
    </row>
    <row r="13" spans="1:32" x14ac:dyDescent="0.3">
      <c r="A13" s="6" t="s">
        <v>54</v>
      </c>
      <c r="B13" s="1" t="s">
        <v>55</v>
      </c>
      <c r="C13" s="2">
        <v>5103585</v>
      </c>
      <c r="D13" s="2">
        <f t="shared" si="0"/>
        <v>5103585</v>
      </c>
      <c r="E13" s="2">
        <f t="shared" si="1"/>
        <v>0</v>
      </c>
      <c r="J13" s="2">
        <v>544178</v>
      </c>
      <c r="K13" s="2">
        <v>468270</v>
      </c>
      <c r="L13" s="2">
        <v>467355</v>
      </c>
      <c r="N13" s="2">
        <v>1022725</v>
      </c>
      <c r="O13" s="2">
        <v>464955</v>
      </c>
      <c r="P13" s="2">
        <v>572648</v>
      </c>
      <c r="Q13" s="2">
        <v>335111</v>
      </c>
      <c r="R13" s="2">
        <v>398955</v>
      </c>
      <c r="S13" s="2">
        <v>67018</v>
      </c>
      <c r="T13" s="2">
        <v>334090</v>
      </c>
      <c r="U13" s="2">
        <v>297613</v>
      </c>
      <c r="Z13" s="2">
        <v>130667</v>
      </c>
      <c r="AB13" s="2"/>
      <c r="AC13" s="2"/>
      <c r="AD13" s="2"/>
      <c r="AE13" s="2"/>
      <c r="AF13" s="2"/>
    </row>
    <row r="14" spans="1:32" x14ac:dyDescent="0.3">
      <c r="A14" s="6" t="s">
        <v>56</v>
      </c>
      <c r="B14" s="1" t="s">
        <v>57</v>
      </c>
      <c r="C14" s="2">
        <v>879214</v>
      </c>
      <c r="D14" s="2">
        <f t="shared" si="0"/>
        <v>879214</v>
      </c>
      <c r="E14" s="2">
        <f t="shared" si="1"/>
        <v>0</v>
      </c>
      <c r="N14" s="2">
        <v>105266</v>
      </c>
      <c r="O14" s="2">
        <v>74641</v>
      </c>
      <c r="P14" s="2">
        <v>69117</v>
      </c>
      <c r="Q14" s="2">
        <v>71804</v>
      </c>
      <c r="R14" s="2">
        <v>214903</v>
      </c>
      <c r="S14" s="2">
        <v>63165</v>
      </c>
      <c r="U14" s="2">
        <v>75589</v>
      </c>
      <c r="V14" s="2">
        <v>66006</v>
      </c>
      <c r="W14" s="2">
        <v>78142</v>
      </c>
      <c r="Y14" s="2">
        <v>38080</v>
      </c>
      <c r="Z14" s="2">
        <v>22501</v>
      </c>
      <c r="AB14" s="2"/>
      <c r="AC14" s="2"/>
      <c r="AD14" s="2"/>
      <c r="AE14" s="2"/>
      <c r="AF14" s="2"/>
    </row>
    <row r="15" spans="1:32" x14ac:dyDescent="0.3">
      <c r="A15" s="6" t="s">
        <v>58</v>
      </c>
      <c r="B15" s="1" t="s">
        <v>59</v>
      </c>
      <c r="C15" s="2">
        <v>15457360</v>
      </c>
      <c r="D15" s="2">
        <f t="shared" si="0"/>
        <v>15457360</v>
      </c>
      <c r="E15" s="2">
        <f t="shared" si="1"/>
        <v>0</v>
      </c>
      <c r="P15" s="2">
        <v>3990454</v>
      </c>
      <c r="S15" s="2">
        <v>1702492</v>
      </c>
      <c r="T15" s="2">
        <v>5734259</v>
      </c>
      <c r="W15" s="2">
        <v>3580188</v>
      </c>
      <c r="Z15" s="2">
        <v>449967</v>
      </c>
      <c r="AB15" s="2"/>
      <c r="AC15" s="2"/>
      <c r="AD15" s="2"/>
      <c r="AE15" s="2"/>
      <c r="AF15" s="2"/>
    </row>
    <row r="16" spans="1:32" x14ac:dyDescent="0.3">
      <c r="A16" s="6" t="s">
        <v>60</v>
      </c>
      <c r="B16" s="1" t="s">
        <v>61</v>
      </c>
      <c r="C16" s="2">
        <v>8159686</v>
      </c>
      <c r="D16" s="2">
        <f t="shared" si="0"/>
        <v>8159686</v>
      </c>
      <c r="E16" s="2">
        <f t="shared" si="1"/>
        <v>0</v>
      </c>
      <c r="I16" s="2">
        <v>682144</v>
      </c>
      <c r="J16" s="2">
        <v>573270</v>
      </c>
      <c r="K16" s="2">
        <v>1031897</v>
      </c>
      <c r="L16" s="2">
        <v>689258</v>
      </c>
      <c r="N16" s="2">
        <v>1396729</v>
      </c>
      <c r="O16" s="2">
        <v>267809</v>
      </c>
      <c r="P16" s="2">
        <v>627574</v>
      </c>
      <c r="Q16" s="2">
        <v>554641</v>
      </c>
      <c r="S16" s="2">
        <v>2255</v>
      </c>
      <c r="T16" s="2">
        <v>1776000</v>
      </c>
      <c r="W16" s="2">
        <v>288988</v>
      </c>
      <c r="Z16" s="2">
        <v>269121</v>
      </c>
      <c r="AB16" s="2"/>
      <c r="AC16" s="2"/>
      <c r="AD16" s="2"/>
      <c r="AE16" s="2"/>
      <c r="AF16" s="2"/>
    </row>
    <row r="17" spans="1:32" x14ac:dyDescent="0.3">
      <c r="A17" s="6" t="s">
        <v>62</v>
      </c>
      <c r="B17" s="1" t="s">
        <v>63</v>
      </c>
      <c r="C17" s="2">
        <v>1103785</v>
      </c>
      <c r="D17" s="2">
        <f t="shared" si="0"/>
        <v>1103785</v>
      </c>
      <c r="E17" s="2">
        <f t="shared" si="1"/>
        <v>0</v>
      </c>
      <c r="N17" s="2">
        <v>537826</v>
      </c>
      <c r="R17" s="2">
        <v>533988</v>
      </c>
      <c r="AB17" s="2"/>
      <c r="AC17" s="2">
        <v>31971</v>
      </c>
      <c r="AD17" s="2"/>
      <c r="AE17" s="2"/>
      <c r="AF17" s="2"/>
    </row>
    <row r="18" spans="1:32" x14ac:dyDescent="0.3">
      <c r="A18" s="6" t="s">
        <v>64</v>
      </c>
      <c r="B18" s="1" t="s">
        <v>65</v>
      </c>
      <c r="C18" s="2">
        <v>417485</v>
      </c>
      <c r="D18" s="2">
        <f t="shared" si="0"/>
        <v>417485</v>
      </c>
      <c r="E18" s="2">
        <f t="shared" si="1"/>
        <v>0</v>
      </c>
      <c r="K18" s="2">
        <v>90007</v>
      </c>
      <c r="N18" s="2">
        <v>99649</v>
      </c>
      <c r="P18" s="2">
        <v>65445</v>
      </c>
      <c r="R18" s="2">
        <v>87465</v>
      </c>
      <c r="T18" s="2">
        <v>57722</v>
      </c>
      <c r="Y18" s="2">
        <v>7317</v>
      </c>
      <c r="AA18" s="2">
        <v>9880</v>
      </c>
      <c r="AB18" s="2"/>
      <c r="AC18" s="2"/>
      <c r="AD18" s="2"/>
      <c r="AE18" s="2"/>
      <c r="AF18" s="2"/>
    </row>
    <row r="19" spans="1:32" x14ac:dyDescent="0.3">
      <c r="A19" s="6" t="s">
        <v>66</v>
      </c>
      <c r="B19" s="1" t="s">
        <v>67</v>
      </c>
      <c r="C19" s="2">
        <v>2111358</v>
      </c>
      <c r="D19" s="2">
        <f t="shared" si="0"/>
        <v>2111358</v>
      </c>
      <c r="E19" s="2">
        <f t="shared" si="1"/>
        <v>0</v>
      </c>
      <c r="J19" s="2">
        <v>241962</v>
      </c>
      <c r="K19" s="2">
        <v>151926</v>
      </c>
      <c r="L19" s="2">
        <v>194293</v>
      </c>
      <c r="N19" s="2">
        <v>341192</v>
      </c>
      <c r="O19" s="2">
        <v>163773</v>
      </c>
      <c r="P19" s="2">
        <v>156769</v>
      </c>
      <c r="Q19" s="2">
        <v>142416</v>
      </c>
      <c r="R19" s="2">
        <v>166289</v>
      </c>
      <c r="S19" s="2">
        <v>309306</v>
      </c>
      <c r="T19" s="2">
        <v>29588</v>
      </c>
      <c r="U19" s="2">
        <v>131474</v>
      </c>
      <c r="V19" s="2">
        <v>24784</v>
      </c>
      <c r="Z19" s="2">
        <v>57586</v>
      </c>
      <c r="AB19" s="2"/>
      <c r="AC19" s="2"/>
      <c r="AD19" s="2"/>
      <c r="AE19" s="2"/>
      <c r="AF19" s="2"/>
    </row>
    <row r="20" spans="1:32" x14ac:dyDescent="0.3">
      <c r="A20" s="6" t="s">
        <v>68</v>
      </c>
      <c r="B20" s="1" t="s">
        <v>69</v>
      </c>
      <c r="C20" s="2">
        <v>1581197</v>
      </c>
      <c r="D20" s="2">
        <f t="shared" si="0"/>
        <v>1581197</v>
      </c>
      <c r="E20" s="2">
        <f t="shared" si="1"/>
        <v>0</v>
      </c>
      <c r="L20" s="2">
        <v>217666</v>
      </c>
      <c r="N20" s="2">
        <v>810185</v>
      </c>
      <c r="Q20" s="2">
        <v>-555160</v>
      </c>
      <c r="S20" s="2">
        <v>80659</v>
      </c>
      <c r="T20" s="2">
        <v>577919</v>
      </c>
      <c r="W20" s="2">
        <v>395495</v>
      </c>
      <c r="X20" s="2">
        <v>13556</v>
      </c>
      <c r="Z20" s="2">
        <v>40877</v>
      </c>
      <c r="AB20" s="2"/>
      <c r="AC20" s="2"/>
      <c r="AD20" s="2"/>
      <c r="AE20" s="2"/>
      <c r="AF20" s="2"/>
    </row>
    <row r="21" spans="1:32" x14ac:dyDescent="0.3">
      <c r="A21" s="6" t="s">
        <v>70</v>
      </c>
      <c r="B21" s="1" t="s">
        <v>71</v>
      </c>
      <c r="C21" s="2">
        <v>1188244</v>
      </c>
      <c r="D21" s="2">
        <f t="shared" si="0"/>
        <v>1188244</v>
      </c>
      <c r="E21" s="2">
        <f t="shared" si="1"/>
        <v>0</v>
      </c>
      <c r="I21" s="2">
        <v>286933</v>
      </c>
      <c r="J21" s="2">
        <v>96575</v>
      </c>
      <c r="K21" s="2">
        <v>96425</v>
      </c>
      <c r="L21" s="2">
        <v>96463</v>
      </c>
      <c r="N21" s="2">
        <v>194219</v>
      </c>
      <c r="O21" s="2">
        <v>97138</v>
      </c>
      <c r="P21" s="2">
        <v>97138</v>
      </c>
      <c r="Q21" s="2">
        <v>189037</v>
      </c>
      <c r="AB21" s="2"/>
      <c r="AC21" s="2">
        <v>34316</v>
      </c>
      <c r="AD21" s="2"/>
      <c r="AE21" s="2"/>
      <c r="AF21" s="2"/>
    </row>
    <row r="22" spans="1:32" x14ac:dyDescent="0.3">
      <c r="A22" s="6" t="s">
        <v>72</v>
      </c>
      <c r="B22" s="1" t="s">
        <v>73</v>
      </c>
      <c r="C22" s="2">
        <v>5633616</v>
      </c>
      <c r="D22" s="2">
        <f t="shared" si="0"/>
        <v>5633616</v>
      </c>
      <c r="E22" s="2">
        <f t="shared" si="1"/>
        <v>0</v>
      </c>
      <c r="J22" s="2">
        <v>430326</v>
      </c>
      <c r="K22" s="2">
        <v>512046</v>
      </c>
      <c r="L22" s="2">
        <v>409888</v>
      </c>
      <c r="N22" s="2">
        <v>922316</v>
      </c>
      <c r="O22" s="2">
        <v>608047</v>
      </c>
      <c r="P22" s="2">
        <v>443464</v>
      </c>
      <c r="Q22" s="2">
        <v>470145</v>
      </c>
      <c r="R22" s="2">
        <v>413114</v>
      </c>
      <c r="T22" s="2">
        <v>825104</v>
      </c>
      <c r="U22" s="2">
        <v>457535</v>
      </c>
      <c r="Z22" s="2">
        <v>141631</v>
      </c>
      <c r="AB22" s="2"/>
      <c r="AC22" s="2"/>
      <c r="AD22" s="2"/>
      <c r="AE22" s="2"/>
      <c r="AF22" s="2"/>
    </row>
    <row r="23" spans="1:32" ht="28.95" x14ac:dyDescent="0.3">
      <c r="A23" s="6" t="s">
        <v>74</v>
      </c>
      <c r="B23" s="1" t="s">
        <v>75</v>
      </c>
      <c r="C23" s="2">
        <v>655136</v>
      </c>
      <c r="D23" s="2">
        <f t="shared" si="0"/>
        <v>655136</v>
      </c>
      <c r="E23" s="2">
        <f t="shared" si="1"/>
        <v>0</v>
      </c>
      <c r="L23" s="2">
        <v>203041</v>
      </c>
      <c r="O23" s="2">
        <v>113371</v>
      </c>
      <c r="Q23" s="2">
        <v>211091</v>
      </c>
      <c r="U23" s="2">
        <v>105527</v>
      </c>
      <c r="AB23" s="2"/>
      <c r="AC23" s="2">
        <v>22106</v>
      </c>
      <c r="AD23" s="2"/>
      <c r="AE23" s="2"/>
      <c r="AF23" s="2"/>
    </row>
    <row r="24" spans="1:32" x14ac:dyDescent="0.3">
      <c r="A24" s="6" t="s">
        <v>76</v>
      </c>
      <c r="B24" s="1" t="s">
        <v>77</v>
      </c>
      <c r="C24" s="2">
        <v>3140496</v>
      </c>
      <c r="D24" s="2">
        <f t="shared" si="0"/>
        <v>3140496</v>
      </c>
      <c r="E24" s="2">
        <f t="shared" si="1"/>
        <v>0</v>
      </c>
      <c r="J24" s="2">
        <v>54731</v>
      </c>
      <c r="K24" s="2">
        <v>274444</v>
      </c>
      <c r="L24" s="2">
        <v>254586</v>
      </c>
      <c r="N24" s="2">
        <v>510901</v>
      </c>
      <c r="O24" s="2">
        <v>250013</v>
      </c>
      <c r="P24" s="2">
        <v>255623</v>
      </c>
      <c r="Q24" s="2">
        <v>260960</v>
      </c>
      <c r="R24" s="2">
        <v>282332</v>
      </c>
      <c r="S24" s="2">
        <v>202916</v>
      </c>
      <c r="T24" s="2">
        <v>199885</v>
      </c>
      <c r="U24" s="2">
        <v>339356</v>
      </c>
      <c r="V24" s="2">
        <v>157674</v>
      </c>
      <c r="Z24" s="2">
        <v>97075</v>
      </c>
      <c r="AB24" s="2"/>
      <c r="AC24" s="2"/>
      <c r="AD24" s="2"/>
      <c r="AE24" s="2"/>
      <c r="AF24" s="2"/>
    </row>
    <row r="25" spans="1:32" x14ac:dyDescent="0.3">
      <c r="A25" s="6" t="s">
        <v>78</v>
      </c>
      <c r="B25" s="1" t="s">
        <v>79</v>
      </c>
      <c r="C25" s="2">
        <v>847156</v>
      </c>
      <c r="D25" s="2">
        <f t="shared" si="0"/>
        <v>847156</v>
      </c>
      <c r="E25" s="2">
        <f t="shared" si="1"/>
        <v>0</v>
      </c>
      <c r="J25" s="2">
        <v>52517</v>
      </c>
      <c r="K25" s="2">
        <v>68954</v>
      </c>
      <c r="N25" s="2">
        <v>185257</v>
      </c>
      <c r="O25" s="2">
        <v>62488</v>
      </c>
      <c r="Q25" s="2">
        <v>124482</v>
      </c>
      <c r="R25" s="2">
        <v>62187</v>
      </c>
      <c r="S25" s="2">
        <v>113223</v>
      </c>
      <c r="W25" s="2">
        <v>153787</v>
      </c>
      <c r="Z25" s="2">
        <v>24261</v>
      </c>
      <c r="AB25" s="2"/>
      <c r="AC25" s="2"/>
      <c r="AD25" s="2"/>
      <c r="AE25" s="2"/>
      <c r="AF25" s="2"/>
    </row>
    <row r="26" spans="1:32" x14ac:dyDescent="0.3">
      <c r="A26" s="6" t="s">
        <v>80</v>
      </c>
      <c r="B26" s="1" t="s">
        <v>81</v>
      </c>
      <c r="C26" s="2">
        <v>2397285</v>
      </c>
      <c r="D26" s="2">
        <f t="shared" si="0"/>
        <v>2397285</v>
      </c>
      <c r="E26" s="2">
        <f t="shared" si="1"/>
        <v>0</v>
      </c>
      <c r="J26" s="2">
        <v>408106</v>
      </c>
      <c r="K26" s="2">
        <v>402109</v>
      </c>
      <c r="L26" s="2">
        <v>142697</v>
      </c>
      <c r="N26" s="2">
        <v>422187</v>
      </c>
      <c r="O26" s="2">
        <v>215876</v>
      </c>
      <c r="P26" s="2">
        <v>233382</v>
      </c>
      <c r="R26" s="2">
        <v>420903</v>
      </c>
      <c r="V26" s="2">
        <v>61331</v>
      </c>
      <c r="Z26" s="2">
        <v>90694</v>
      </c>
      <c r="AB26" s="2"/>
      <c r="AC26" s="2"/>
      <c r="AD26" s="2"/>
      <c r="AE26" s="2"/>
      <c r="AF26" s="2"/>
    </row>
    <row r="27" spans="1:32" ht="28.95" x14ac:dyDescent="0.3">
      <c r="A27" s="6" t="s">
        <v>82</v>
      </c>
      <c r="B27" s="1" t="s">
        <v>83</v>
      </c>
      <c r="C27" s="2">
        <v>801858</v>
      </c>
      <c r="D27" s="2">
        <f t="shared" si="0"/>
        <v>801858</v>
      </c>
      <c r="E27" s="2">
        <f t="shared" si="1"/>
        <v>0</v>
      </c>
      <c r="N27" s="2">
        <v>365311</v>
      </c>
      <c r="Q27" s="2">
        <v>207179</v>
      </c>
      <c r="W27" s="2">
        <v>83491</v>
      </c>
      <c r="Z27" s="2">
        <v>145877</v>
      </c>
      <c r="AB27" s="2"/>
      <c r="AC27" s="2"/>
      <c r="AD27" s="2"/>
      <c r="AE27" s="2"/>
      <c r="AF27" s="2"/>
    </row>
    <row r="28" spans="1:32" ht="15" x14ac:dyDescent="0.25">
      <c r="A28" s="6" t="s">
        <v>84</v>
      </c>
      <c r="B28" s="1" t="s">
        <v>85</v>
      </c>
      <c r="C28" s="2">
        <v>829676</v>
      </c>
      <c r="D28" s="2">
        <f t="shared" si="0"/>
        <v>829676</v>
      </c>
      <c r="E28" s="2">
        <f t="shared" si="1"/>
        <v>0</v>
      </c>
      <c r="O28" s="2">
        <v>581296</v>
      </c>
      <c r="Q28" s="2">
        <v>153355</v>
      </c>
      <c r="S28" s="2">
        <v>29783</v>
      </c>
      <c r="X28" s="2">
        <v>48020</v>
      </c>
      <c r="AB28" s="2"/>
      <c r="AC28" s="2">
        <v>17222</v>
      </c>
      <c r="AD28" s="2"/>
      <c r="AE28" s="2"/>
      <c r="AF28" s="2"/>
    </row>
    <row r="29" spans="1:32" ht="15" x14ac:dyDescent="0.25">
      <c r="A29" s="6" t="s">
        <v>86</v>
      </c>
      <c r="B29" s="1" t="s">
        <v>87</v>
      </c>
      <c r="C29" s="2">
        <v>316369</v>
      </c>
      <c r="D29" s="2">
        <f t="shared" si="0"/>
        <v>316369</v>
      </c>
      <c r="E29" s="2">
        <f t="shared" si="1"/>
        <v>0</v>
      </c>
      <c r="N29" s="2">
        <v>130929</v>
      </c>
      <c r="Q29" s="2">
        <v>98010</v>
      </c>
      <c r="S29" s="2">
        <v>61100</v>
      </c>
      <c r="W29" s="2">
        <v>17935</v>
      </c>
      <c r="AB29" s="2">
        <v>8395</v>
      </c>
      <c r="AC29" s="2"/>
      <c r="AD29" s="2"/>
      <c r="AE29" s="2"/>
      <c r="AF29" s="2"/>
    </row>
    <row r="30" spans="1:32" ht="28.8" x14ac:dyDescent="0.3">
      <c r="A30" s="6" t="s">
        <v>88</v>
      </c>
      <c r="B30" s="1" t="s">
        <v>89</v>
      </c>
      <c r="C30" s="2">
        <v>13710745</v>
      </c>
      <c r="D30" s="2">
        <f t="shared" si="0"/>
        <v>13710745</v>
      </c>
      <c r="E30" s="2">
        <f t="shared" si="1"/>
        <v>0</v>
      </c>
      <c r="J30" s="2">
        <v>281272</v>
      </c>
      <c r="K30" s="2">
        <v>1283579</v>
      </c>
      <c r="L30" s="2">
        <v>1251324</v>
      </c>
      <c r="N30" s="2">
        <v>1272878</v>
      </c>
      <c r="O30" s="2">
        <v>2660093</v>
      </c>
      <c r="P30" s="2">
        <v>1298744</v>
      </c>
      <c r="Q30" s="2">
        <v>282178</v>
      </c>
      <c r="V30" s="2">
        <v>5005344</v>
      </c>
      <c r="AA30" s="2">
        <v>375333</v>
      </c>
      <c r="AB30" s="2"/>
      <c r="AC30" s="2"/>
      <c r="AD30" s="2"/>
      <c r="AE30" s="2"/>
      <c r="AF30" s="2"/>
    </row>
    <row r="31" spans="1:32" x14ac:dyDescent="0.3">
      <c r="A31" s="6" t="s">
        <v>90</v>
      </c>
      <c r="B31" s="1" t="s">
        <v>91</v>
      </c>
      <c r="C31" s="2">
        <v>4484009</v>
      </c>
      <c r="D31" s="2">
        <f t="shared" si="0"/>
        <v>4484009</v>
      </c>
      <c r="E31" s="2">
        <f t="shared" si="1"/>
        <v>0</v>
      </c>
      <c r="Q31" s="2">
        <v>2913690</v>
      </c>
      <c r="W31" s="2">
        <v>771598</v>
      </c>
      <c r="Y31" s="2">
        <v>673357</v>
      </c>
      <c r="AA31" s="2">
        <v>125364</v>
      </c>
      <c r="AB31" s="2"/>
      <c r="AC31" s="2"/>
      <c r="AD31" s="2"/>
      <c r="AE31" s="2"/>
      <c r="AF31" s="2"/>
    </row>
    <row r="32" spans="1:32" x14ac:dyDescent="0.3">
      <c r="A32" s="6" t="s">
        <v>92</v>
      </c>
      <c r="B32" s="1" t="s">
        <v>93</v>
      </c>
      <c r="C32" s="2">
        <v>2745323</v>
      </c>
      <c r="D32" s="2">
        <f t="shared" si="0"/>
        <v>2745323</v>
      </c>
      <c r="E32" s="2">
        <f t="shared" si="1"/>
        <v>0</v>
      </c>
      <c r="J32" s="2">
        <v>52795</v>
      </c>
      <c r="K32" s="2">
        <v>188165</v>
      </c>
      <c r="L32" s="2">
        <v>189414</v>
      </c>
      <c r="N32" s="2">
        <v>542766</v>
      </c>
      <c r="O32" s="2">
        <v>205763</v>
      </c>
      <c r="P32" s="2">
        <v>184896</v>
      </c>
      <c r="Q32" s="2">
        <v>295615</v>
      </c>
      <c r="R32" s="2">
        <v>247829</v>
      </c>
      <c r="S32" s="2">
        <v>185215</v>
      </c>
      <c r="T32" s="2">
        <v>166405</v>
      </c>
      <c r="U32" s="2">
        <v>222973</v>
      </c>
      <c r="V32" s="2">
        <v>188862</v>
      </c>
      <c r="Z32" s="2">
        <v>74625</v>
      </c>
      <c r="AB32" s="2"/>
      <c r="AC32" s="2"/>
      <c r="AD32" s="2"/>
      <c r="AE32" s="2"/>
      <c r="AF32" s="2"/>
    </row>
    <row r="33" spans="1:32" x14ac:dyDescent="0.3">
      <c r="A33" s="6" t="s">
        <v>94</v>
      </c>
      <c r="B33" s="1" t="s">
        <v>95</v>
      </c>
      <c r="C33" s="2">
        <v>223630</v>
      </c>
      <c r="D33" s="2">
        <f t="shared" si="0"/>
        <v>223630</v>
      </c>
      <c r="E33" s="2">
        <f t="shared" si="1"/>
        <v>0</v>
      </c>
      <c r="T33" s="2">
        <v>64814</v>
      </c>
      <c r="Z33" s="2">
        <v>119931</v>
      </c>
      <c r="AB33" s="2"/>
      <c r="AC33" s="2"/>
      <c r="AD33" s="2"/>
      <c r="AE33" s="2"/>
      <c r="AF33" s="2">
        <f>37459+1426</f>
        <v>38885</v>
      </c>
    </row>
    <row r="34" spans="1:32" x14ac:dyDescent="0.3">
      <c r="A34" s="6" t="s">
        <v>96</v>
      </c>
      <c r="B34" s="1" t="s">
        <v>97</v>
      </c>
      <c r="C34" s="2">
        <v>498691</v>
      </c>
      <c r="D34" s="2">
        <f t="shared" si="0"/>
        <v>498691</v>
      </c>
      <c r="E34" s="2">
        <f t="shared" si="1"/>
        <v>0</v>
      </c>
      <c r="K34" s="2">
        <v>12682</v>
      </c>
      <c r="L34" s="2">
        <v>43537</v>
      </c>
      <c r="N34" s="2">
        <v>106315</v>
      </c>
      <c r="O34" s="2">
        <v>52520</v>
      </c>
      <c r="P34" s="2">
        <v>56612</v>
      </c>
      <c r="Q34" s="2">
        <v>54833</v>
      </c>
      <c r="R34" s="2">
        <v>162334</v>
      </c>
      <c r="Z34" s="2">
        <v>9858</v>
      </c>
      <c r="AB34" s="2"/>
      <c r="AC34" s="2"/>
      <c r="AD34" s="2"/>
      <c r="AE34" s="2"/>
      <c r="AF34" s="2"/>
    </row>
    <row r="35" spans="1:32" x14ac:dyDescent="0.3">
      <c r="A35" s="6" t="s">
        <v>98</v>
      </c>
      <c r="B35" s="1" t="s">
        <v>99</v>
      </c>
      <c r="C35" s="2">
        <v>3905469</v>
      </c>
      <c r="D35" s="2">
        <f t="shared" si="0"/>
        <v>3905469</v>
      </c>
      <c r="E35" s="2">
        <f t="shared" si="1"/>
        <v>0</v>
      </c>
      <c r="J35" s="2">
        <v>542003</v>
      </c>
      <c r="N35" s="2">
        <v>934597</v>
      </c>
      <c r="O35" s="2">
        <v>657651</v>
      </c>
      <c r="Q35" s="2">
        <v>653471</v>
      </c>
      <c r="T35" s="2">
        <v>756882</v>
      </c>
      <c r="W35" s="2">
        <v>259413</v>
      </c>
      <c r="Z35" s="2">
        <v>101452</v>
      </c>
      <c r="AB35" s="2"/>
      <c r="AC35" s="2"/>
      <c r="AD35" s="2"/>
      <c r="AE35" s="2"/>
      <c r="AF35" s="2"/>
    </row>
    <row r="36" spans="1:32" x14ac:dyDescent="0.3">
      <c r="A36" s="6" t="s">
        <v>100</v>
      </c>
      <c r="B36" s="1" t="s">
        <v>101</v>
      </c>
      <c r="C36" s="2">
        <v>445308</v>
      </c>
      <c r="D36" s="2">
        <f t="shared" si="0"/>
        <v>445308</v>
      </c>
      <c r="E36" s="2">
        <f t="shared" si="1"/>
        <v>0</v>
      </c>
      <c r="S36" s="2">
        <v>436241</v>
      </c>
      <c r="AA36" s="2">
        <v>9067</v>
      </c>
      <c r="AB36" s="2"/>
      <c r="AC36" s="2"/>
      <c r="AD36" s="2"/>
      <c r="AE36" s="2"/>
      <c r="AF36" s="2"/>
    </row>
    <row r="37" spans="1:32" x14ac:dyDescent="0.3">
      <c r="A37" s="6" t="s">
        <v>102</v>
      </c>
      <c r="B37" s="1" t="s">
        <v>103</v>
      </c>
      <c r="C37" s="2">
        <v>1057669</v>
      </c>
      <c r="D37" s="2">
        <f t="shared" si="0"/>
        <v>1057669</v>
      </c>
      <c r="E37" s="2">
        <f t="shared" si="1"/>
        <v>0</v>
      </c>
      <c r="S37" s="2">
        <v>330973</v>
      </c>
      <c r="AB37" s="2">
        <v>530205</v>
      </c>
      <c r="AC37" s="2"/>
      <c r="AD37" s="2">
        <v>196491</v>
      </c>
      <c r="AE37" s="2"/>
      <c r="AF37" s="2"/>
    </row>
    <row r="38" spans="1:32" x14ac:dyDescent="0.3">
      <c r="A38" s="6" t="s">
        <v>104</v>
      </c>
      <c r="B38" s="1" t="s">
        <v>105</v>
      </c>
      <c r="C38" s="2">
        <v>595348</v>
      </c>
      <c r="D38" s="2">
        <f t="shared" si="0"/>
        <v>595348</v>
      </c>
      <c r="E38" s="2">
        <f t="shared" si="1"/>
        <v>0</v>
      </c>
      <c r="I38" s="2">
        <v>39917</v>
      </c>
      <c r="J38" s="2">
        <v>39743</v>
      </c>
      <c r="L38" s="2">
        <v>44613</v>
      </c>
      <c r="N38" s="2">
        <v>44551</v>
      </c>
      <c r="O38" s="2">
        <v>94410</v>
      </c>
      <c r="Q38" s="2">
        <v>128747</v>
      </c>
      <c r="S38" s="2">
        <v>102594</v>
      </c>
      <c r="U38" s="2">
        <v>85881</v>
      </c>
      <c r="AB38" s="2">
        <v>14892</v>
      </c>
      <c r="AC38" s="2"/>
      <c r="AD38" s="2"/>
      <c r="AE38" s="2"/>
      <c r="AF38" s="2"/>
    </row>
    <row r="39" spans="1:32" x14ac:dyDescent="0.3">
      <c r="A39" s="6" t="s">
        <v>106</v>
      </c>
      <c r="B39" s="1" t="s">
        <v>107</v>
      </c>
      <c r="C39" s="2">
        <v>3221228</v>
      </c>
      <c r="D39" s="2">
        <f t="shared" si="0"/>
        <v>3221228</v>
      </c>
      <c r="E39" s="2">
        <f t="shared" si="1"/>
        <v>0</v>
      </c>
      <c r="I39" s="2">
        <v>310158</v>
      </c>
      <c r="J39" s="2">
        <v>334411</v>
      </c>
      <c r="K39" s="2">
        <v>273025</v>
      </c>
      <c r="L39" s="2">
        <v>530753</v>
      </c>
      <c r="N39" s="2">
        <v>174965</v>
      </c>
      <c r="O39" s="2">
        <v>82939</v>
      </c>
      <c r="P39" s="2">
        <v>239531</v>
      </c>
      <c r="Q39" s="2">
        <v>252499</v>
      </c>
      <c r="R39" s="2">
        <v>514348</v>
      </c>
      <c r="S39" s="2">
        <v>315138</v>
      </c>
      <c r="U39" s="2">
        <v>105491</v>
      </c>
      <c r="AB39" s="2"/>
      <c r="AC39" s="2">
        <v>87970</v>
      </c>
      <c r="AD39" s="2"/>
      <c r="AE39" s="2"/>
      <c r="AF39" s="2"/>
    </row>
    <row r="40" spans="1:32" x14ac:dyDescent="0.3">
      <c r="A40" s="6" t="s">
        <v>108</v>
      </c>
      <c r="B40" s="1" t="s">
        <v>109</v>
      </c>
      <c r="C40" s="2">
        <v>1351481</v>
      </c>
      <c r="D40" s="2">
        <f t="shared" si="0"/>
        <v>1351481</v>
      </c>
      <c r="E40" s="2">
        <f t="shared" si="1"/>
        <v>0</v>
      </c>
      <c r="I40" s="2">
        <v>107690</v>
      </c>
      <c r="J40" s="2">
        <v>105343</v>
      </c>
      <c r="K40" s="2">
        <v>106044</v>
      </c>
      <c r="L40" s="2">
        <v>147219</v>
      </c>
      <c r="N40" s="2">
        <v>233464</v>
      </c>
      <c r="O40" s="2">
        <v>116492</v>
      </c>
      <c r="P40" s="2">
        <v>110407</v>
      </c>
      <c r="Q40" s="2">
        <v>117797</v>
      </c>
      <c r="R40" s="2">
        <v>117938</v>
      </c>
      <c r="S40" s="2">
        <v>1105</v>
      </c>
      <c r="U40" s="2">
        <v>105491</v>
      </c>
      <c r="V40" s="2">
        <v>40993</v>
      </c>
      <c r="Z40" s="2">
        <v>41498</v>
      </c>
      <c r="AB40" s="2"/>
      <c r="AC40" s="2"/>
      <c r="AD40" s="2"/>
      <c r="AE40" s="2"/>
      <c r="AF40" s="2"/>
    </row>
    <row r="41" spans="1:32" x14ac:dyDescent="0.3">
      <c r="A41" s="6" t="s">
        <v>110</v>
      </c>
      <c r="B41" s="1" t="s">
        <v>111</v>
      </c>
      <c r="C41" s="2">
        <v>603318</v>
      </c>
      <c r="D41" s="2">
        <f t="shared" si="0"/>
        <v>603318</v>
      </c>
      <c r="E41" s="2">
        <f t="shared" si="1"/>
        <v>0</v>
      </c>
      <c r="J41" s="2">
        <v>73337</v>
      </c>
      <c r="K41" s="2">
        <v>76980</v>
      </c>
      <c r="L41" s="2">
        <v>56245</v>
      </c>
      <c r="N41" s="2">
        <v>79362</v>
      </c>
      <c r="P41" s="2">
        <v>94277</v>
      </c>
      <c r="Q41" s="2">
        <v>47874</v>
      </c>
      <c r="R41" s="2">
        <v>84437</v>
      </c>
      <c r="S41" s="2">
        <v>45386</v>
      </c>
      <c r="U41" s="2">
        <v>25205</v>
      </c>
      <c r="AA41" s="2">
        <v>20215</v>
      </c>
      <c r="AB41" s="2"/>
      <c r="AC41" s="2"/>
      <c r="AD41" s="2"/>
      <c r="AE41" s="2"/>
      <c r="AF41" s="2"/>
    </row>
    <row r="42" spans="1:32" x14ac:dyDescent="0.3">
      <c r="A42" s="6" t="s">
        <v>112</v>
      </c>
      <c r="B42" s="1" t="s">
        <v>113</v>
      </c>
      <c r="C42" s="2">
        <v>530686</v>
      </c>
      <c r="D42" s="2">
        <f t="shared" si="0"/>
        <v>530686</v>
      </c>
      <c r="E42" s="2">
        <f t="shared" si="1"/>
        <v>0</v>
      </c>
      <c r="K42" s="2">
        <v>141930</v>
      </c>
      <c r="Q42" s="2">
        <v>280143</v>
      </c>
      <c r="S42" s="2">
        <v>48549</v>
      </c>
      <c r="Z42" s="2">
        <v>60064</v>
      </c>
      <c r="AB42" s="2"/>
      <c r="AC42" s="2"/>
      <c r="AD42" s="2"/>
      <c r="AE42" s="2"/>
      <c r="AF42" s="2"/>
    </row>
    <row r="43" spans="1:32" x14ac:dyDescent="0.3">
      <c r="A43" s="6" t="s">
        <v>114</v>
      </c>
      <c r="B43" s="1" t="s">
        <v>115</v>
      </c>
      <c r="C43" s="2">
        <v>3534364</v>
      </c>
      <c r="D43" s="2">
        <f t="shared" si="0"/>
        <v>3534364</v>
      </c>
      <c r="E43" s="2">
        <f t="shared" si="1"/>
        <v>0</v>
      </c>
      <c r="I43" s="2">
        <v>344907</v>
      </c>
      <c r="J43" s="2">
        <v>306696</v>
      </c>
      <c r="N43" s="2">
        <v>586113</v>
      </c>
      <c r="O43" s="2">
        <v>292564</v>
      </c>
      <c r="P43" s="2">
        <v>291958</v>
      </c>
      <c r="Q43" s="2">
        <v>864875</v>
      </c>
      <c r="R43" s="2">
        <v>293634</v>
      </c>
      <c r="U43" s="2">
        <v>286650</v>
      </c>
      <c r="V43" s="2">
        <v>162110</v>
      </c>
      <c r="Z43" s="2">
        <v>104857</v>
      </c>
      <c r="AB43" s="2"/>
      <c r="AC43" s="2"/>
      <c r="AD43" s="2"/>
      <c r="AE43" s="2"/>
      <c r="AF43" s="2"/>
    </row>
    <row r="44" spans="1:32" x14ac:dyDescent="0.3">
      <c r="A44" s="6" t="s">
        <v>116</v>
      </c>
      <c r="B44" s="1" t="s">
        <v>117</v>
      </c>
      <c r="C44" s="2">
        <v>1031778</v>
      </c>
      <c r="D44" s="2">
        <f t="shared" si="0"/>
        <v>1031778</v>
      </c>
      <c r="E44" s="2">
        <f t="shared" si="1"/>
        <v>0</v>
      </c>
      <c r="I44" s="2">
        <v>117756</v>
      </c>
      <c r="J44" s="2">
        <v>79216</v>
      </c>
      <c r="K44" s="2">
        <v>80942</v>
      </c>
      <c r="L44" s="2">
        <v>97101</v>
      </c>
      <c r="N44" s="2">
        <v>163417</v>
      </c>
      <c r="O44" s="2">
        <v>78924</v>
      </c>
      <c r="P44" s="2">
        <v>91329</v>
      </c>
      <c r="Q44" s="2">
        <v>82589</v>
      </c>
      <c r="R44" s="2">
        <v>86321</v>
      </c>
      <c r="S44" s="2">
        <v>105026</v>
      </c>
      <c r="U44" s="2">
        <v>17478</v>
      </c>
      <c r="Z44" s="2">
        <v>31679</v>
      </c>
      <c r="AB44" s="2"/>
      <c r="AC44" s="2"/>
      <c r="AD44" s="2"/>
      <c r="AE44" s="2"/>
      <c r="AF44" s="2"/>
    </row>
    <row r="45" spans="1:32" ht="28.8" x14ac:dyDescent="0.3">
      <c r="A45" s="6" t="s">
        <v>118</v>
      </c>
      <c r="B45" s="1" t="s">
        <v>119</v>
      </c>
      <c r="C45" s="2">
        <v>452361</v>
      </c>
      <c r="D45" s="2">
        <f t="shared" si="0"/>
        <v>452361</v>
      </c>
      <c r="E45" s="2">
        <f t="shared" si="1"/>
        <v>0</v>
      </c>
      <c r="N45" s="2">
        <v>20378</v>
      </c>
      <c r="O45" s="2">
        <v>143881</v>
      </c>
      <c r="R45" s="2">
        <v>139759</v>
      </c>
      <c r="V45" s="2">
        <v>139119</v>
      </c>
      <c r="Y45" s="2">
        <v>-18829</v>
      </c>
      <c r="AA45" s="2">
        <v>28053</v>
      </c>
      <c r="AB45" s="2"/>
      <c r="AC45" s="2"/>
      <c r="AD45" s="2"/>
      <c r="AE45" s="2"/>
      <c r="AF45" s="2"/>
    </row>
    <row r="46" spans="1:32" x14ac:dyDescent="0.3">
      <c r="A46" s="6" t="s">
        <v>120</v>
      </c>
      <c r="B46" s="1" t="s">
        <v>121</v>
      </c>
      <c r="C46" s="2">
        <v>3094265</v>
      </c>
      <c r="D46" s="2">
        <f t="shared" si="0"/>
        <v>3094265</v>
      </c>
      <c r="E46" s="2">
        <f t="shared" si="1"/>
        <v>0</v>
      </c>
      <c r="I46" s="2">
        <v>54888</v>
      </c>
      <c r="J46" s="2">
        <v>184821</v>
      </c>
      <c r="K46" s="2">
        <v>325958</v>
      </c>
      <c r="L46" s="2">
        <v>138192</v>
      </c>
      <c r="N46" s="2">
        <v>597024</v>
      </c>
      <c r="O46" s="2">
        <v>51325</v>
      </c>
      <c r="P46" s="2">
        <v>199343</v>
      </c>
      <c r="Q46" s="2">
        <v>269391</v>
      </c>
      <c r="R46" s="2">
        <v>163526</v>
      </c>
      <c r="S46" s="2">
        <v>350895</v>
      </c>
      <c r="T46" s="2">
        <v>633785</v>
      </c>
      <c r="U46" s="2">
        <v>34499</v>
      </c>
      <c r="Z46" s="2">
        <v>55558</v>
      </c>
      <c r="AA46" s="2">
        <v>35060</v>
      </c>
      <c r="AB46" s="2"/>
      <c r="AC46" s="2"/>
      <c r="AD46" s="2"/>
      <c r="AE46" s="2"/>
      <c r="AF46" s="2"/>
    </row>
    <row r="47" spans="1:32" x14ac:dyDescent="0.3">
      <c r="A47" s="6" t="s">
        <v>122</v>
      </c>
      <c r="B47" s="1" t="s">
        <v>123</v>
      </c>
      <c r="C47" s="2">
        <v>910645</v>
      </c>
      <c r="D47" s="2">
        <f t="shared" si="0"/>
        <v>910645</v>
      </c>
      <c r="E47" s="2">
        <f t="shared" si="1"/>
        <v>0</v>
      </c>
      <c r="I47" s="2">
        <v>79845</v>
      </c>
      <c r="J47" s="2">
        <v>64506</v>
      </c>
      <c r="K47" s="2">
        <v>64509</v>
      </c>
      <c r="L47" s="2">
        <v>64504</v>
      </c>
      <c r="N47" s="2">
        <v>129826</v>
      </c>
      <c r="O47" s="2">
        <v>64909</v>
      </c>
      <c r="P47" s="2">
        <v>64906</v>
      </c>
      <c r="Q47" s="2">
        <v>64905</v>
      </c>
      <c r="R47" s="2">
        <v>65325</v>
      </c>
      <c r="S47" s="2">
        <v>57620</v>
      </c>
      <c r="T47" s="2">
        <v>169457</v>
      </c>
      <c r="Z47" s="2">
        <v>20333</v>
      </c>
      <c r="AB47" s="2"/>
      <c r="AC47" s="2"/>
      <c r="AD47" s="2"/>
      <c r="AE47" s="2"/>
      <c r="AF47" s="2"/>
    </row>
    <row r="48" spans="1:32" ht="28.8" x14ac:dyDescent="0.3">
      <c r="A48" s="6" t="s">
        <v>124</v>
      </c>
      <c r="B48" s="1" t="s">
        <v>125</v>
      </c>
      <c r="C48" s="2">
        <v>901526</v>
      </c>
      <c r="D48" s="2">
        <f t="shared" si="0"/>
        <v>901526</v>
      </c>
      <c r="E48" s="2">
        <f t="shared" si="1"/>
        <v>0</v>
      </c>
      <c r="J48" s="2">
        <v>202536</v>
      </c>
      <c r="O48" s="2">
        <v>303492</v>
      </c>
      <c r="Q48" s="2">
        <v>187274</v>
      </c>
      <c r="R48" s="2">
        <v>91652</v>
      </c>
      <c r="S48" s="2">
        <v>94411</v>
      </c>
      <c r="Z48" s="2">
        <v>22161</v>
      </c>
      <c r="AB48" s="2"/>
      <c r="AC48" s="2"/>
      <c r="AD48" s="2"/>
      <c r="AE48" s="2"/>
      <c r="AF48" s="2"/>
    </row>
    <row r="49" spans="1:32" ht="28.8" x14ac:dyDescent="0.3">
      <c r="A49" s="6" t="s">
        <v>126</v>
      </c>
      <c r="B49" s="1" t="s">
        <v>127</v>
      </c>
      <c r="C49" s="2">
        <v>872955</v>
      </c>
      <c r="D49" s="2">
        <f t="shared" si="0"/>
        <v>872955</v>
      </c>
      <c r="E49" s="2">
        <f t="shared" si="1"/>
        <v>0</v>
      </c>
      <c r="I49" s="2">
        <v>141908</v>
      </c>
      <c r="J49" s="2">
        <v>70954</v>
      </c>
      <c r="K49" s="2">
        <v>70954</v>
      </c>
      <c r="L49" s="2">
        <v>70954</v>
      </c>
      <c r="N49" s="2">
        <v>141908</v>
      </c>
      <c r="O49" s="2">
        <v>141908</v>
      </c>
      <c r="Q49" s="2">
        <v>212862</v>
      </c>
      <c r="W49" s="2">
        <v>86</v>
      </c>
      <c r="Z49" s="2">
        <v>21421</v>
      </c>
      <c r="AB49" s="2"/>
      <c r="AC49" s="2"/>
      <c r="AD49" s="2"/>
      <c r="AE49" s="2"/>
      <c r="AF49" s="2"/>
    </row>
    <row r="50" spans="1:32" x14ac:dyDescent="0.3">
      <c r="A50" s="6" t="s">
        <v>128</v>
      </c>
      <c r="B50" s="1" t="s">
        <v>129</v>
      </c>
      <c r="C50" s="2">
        <v>2167983</v>
      </c>
      <c r="D50" s="2">
        <f t="shared" si="0"/>
        <v>2167983</v>
      </c>
      <c r="E50" s="2">
        <f t="shared" si="1"/>
        <v>0</v>
      </c>
      <c r="I50" s="2">
        <v>292124</v>
      </c>
      <c r="J50" s="2">
        <v>147480</v>
      </c>
      <c r="K50" s="2">
        <v>165953</v>
      </c>
      <c r="L50" s="2">
        <v>148708</v>
      </c>
      <c r="N50" s="2">
        <v>331354</v>
      </c>
      <c r="O50" s="2">
        <v>149885</v>
      </c>
      <c r="P50" s="2">
        <v>229002</v>
      </c>
      <c r="Q50" s="2">
        <v>157817</v>
      </c>
      <c r="R50" s="2">
        <v>261023</v>
      </c>
      <c r="T50" s="2">
        <v>195505</v>
      </c>
      <c r="V50" s="2">
        <v>33901</v>
      </c>
      <c r="Z50" s="2">
        <v>55231</v>
      </c>
      <c r="AB50" s="2"/>
      <c r="AC50" s="2"/>
      <c r="AD50" s="2"/>
      <c r="AE50" s="2"/>
      <c r="AF50" s="2"/>
    </row>
    <row r="51" spans="1:32" x14ac:dyDescent="0.3">
      <c r="A51" s="6" t="s">
        <v>130</v>
      </c>
      <c r="B51" s="1" t="s">
        <v>131</v>
      </c>
      <c r="C51" s="2">
        <v>1422569</v>
      </c>
      <c r="D51" s="2">
        <f t="shared" si="0"/>
        <v>1422569</v>
      </c>
      <c r="E51" s="2">
        <f t="shared" si="1"/>
        <v>0</v>
      </c>
      <c r="O51" s="2">
        <v>6882</v>
      </c>
      <c r="P51" s="2">
        <v>150046</v>
      </c>
      <c r="Q51" s="2">
        <v>126959</v>
      </c>
      <c r="R51" s="2">
        <v>150046</v>
      </c>
      <c r="U51" s="2">
        <v>166344</v>
      </c>
      <c r="W51" s="2">
        <v>364042</v>
      </c>
      <c r="X51" s="2">
        <v>421430</v>
      </c>
      <c r="Z51" s="2">
        <v>36820</v>
      </c>
      <c r="AB51" s="2"/>
      <c r="AC51" s="2"/>
      <c r="AD51" s="2"/>
      <c r="AE51" s="2"/>
      <c r="AF51" s="2"/>
    </row>
    <row r="52" spans="1:32" x14ac:dyDescent="0.3">
      <c r="A52" s="6" t="s">
        <v>132</v>
      </c>
      <c r="B52" s="1" t="s">
        <v>133</v>
      </c>
      <c r="C52" s="2">
        <v>704893</v>
      </c>
      <c r="D52" s="2">
        <f t="shared" si="0"/>
        <v>704893</v>
      </c>
      <c r="E52" s="2">
        <f t="shared" si="1"/>
        <v>0</v>
      </c>
      <c r="J52" s="2">
        <v>93989</v>
      </c>
      <c r="N52" s="2">
        <v>157994</v>
      </c>
      <c r="Q52" s="2">
        <v>103382</v>
      </c>
      <c r="R52" s="2">
        <v>113902</v>
      </c>
      <c r="V52" s="2">
        <v>198879</v>
      </c>
      <c r="W52" s="2">
        <v>9999</v>
      </c>
      <c r="Z52" s="2">
        <v>26748</v>
      </c>
      <c r="AB52" s="2"/>
      <c r="AC52" s="2"/>
      <c r="AD52" s="2"/>
      <c r="AE52" s="2"/>
      <c r="AF52" s="2"/>
    </row>
    <row r="53" spans="1:32" x14ac:dyDescent="0.3">
      <c r="A53" s="6" t="s">
        <v>134</v>
      </c>
      <c r="B53" s="1" t="s">
        <v>135</v>
      </c>
      <c r="C53" s="2">
        <v>864139</v>
      </c>
      <c r="D53" s="2">
        <f t="shared" si="0"/>
        <v>864139</v>
      </c>
      <c r="E53" s="2">
        <f t="shared" si="1"/>
        <v>0</v>
      </c>
      <c r="I53" s="2">
        <v>69604</v>
      </c>
      <c r="K53" s="2">
        <v>134072</v>
      </c>
      <c r="N53" s="2">
        <v>119719</v>
      </c>
      <c r="O53" s="2">
        <v>53894</v>
      </c>
      <c r="S53" s="2">
        <v>271301</v>
      </c>
      <c r="T53" s="2">
        <v>92643</v>
      </c>
      <c r="U53" s="2">
        <v>63000</v>
      </c>
      <c r="W53" s="2">
        <v>38969</v>
      </c>
      <c r="AB53" s="2">
        <v>20937</v>
      </c>
      <c r="AC53" s="2"/>
      <c r="AD53" s="2"/>
      <c r="AE53" s="2"/>
      <c r="AF53" s="2"/>
    </row>
    <row r="54" spans="1:32" x14ac:dyDescent="0.3">
      <c r="A54" s="6" t="s">
        <v>136</v>
      </c>
      <c r="B54" s="1" t="s">
        <v>137</v>
      </c>
      <c r="C54" s="2">
        <v>703832</v>
      </c>
      <c r="D54" s="2">
        <f t="shared" si="0"/>
        <v>703832</v>
      </c>
      <c r="E54" s="2">
        <f t="shared" si="1"/>
        <v>0</v>
      </c>
      <c r="K54" s="2">
        <v>124116</v>
      </c>
      <c r="N54" s="2">
        <v>153164</v>
      </c>
      <c r="Q54" s="2">
        <v>267153</v>
      </c>
      <c r="V54" s="2">
        <v>87670</v>
      </c>
      <c r="X54" s="2">
        <v>55906</v>
      </c>
      <c r="Z54" s="2">
        <v>15823</v>
      </c>
      <c r="AB54" s="2"/>
      <c r="AC54" s="2"/>
      <c r="AD54" s="2"/>
      <c r="AE54" s="2"/>
      <c r="AF54" s="2"/>
    </row>
    <row r="55" spans="1:32" x14ac:dyDescent="0.3">
      <c r="A55" s="6" t="s">
        <v>138</v>
      </c>
      <c r="B55" s="1" t="s">
        <v>139</v>
      </c>
      <c r="C55" s="2">
        <v>326535</v>
      </c>
      <c r="D55" s="2">
        <f t="shared" si="0"/>
        <v>326535</v>
      </c>
      <c r="E55" s="2">
        <f t="shared" si="1"/>
        <v>0</v>
      </c>
      <c r="I55" s="2">
        <v>20418</v>
      </c>
      <c r="J55" s="2">
        <v>32483</v>
      </c>
      <c r="O55" s="2">
        <v>190820</v>
      </c>
      <c r="Q55" s="2">
        <v>38223</v>
      </c>
      <c r="V55" s="2">
        <v>36086</v>
      </c>
      <c r="AA55" s="2">
        <v>8505</v>
      </c>
      <c r="AB55" s="2"/>
      <c r="AC55" s="2"/>
      <c r="AD55" s="2"/>
      <c r="AE55" s="2"/>
      <c r="AF55" s="2"/>
    </row>
    <row r="56" spans="1:32" x14ac:dyDescent="0.3">
      <c r="A56" s="6" t="s">
        <v>140</v>
      </c>
      <c r="B56" s="1" t="s">
        <v>141</v>
      </c>
      <c r="C56" s="2">
        <v>1407124</v>
      </c>
      <c r="D56" s="2">
        <f t="shared" si="0"/>
        <v>1407124</v>
      </c>
      <c r="E56" s="2">
        <f t="shared" si="1"/>
        <v>0</v>
      </c>
      <c r="I56" s="2">
        <v>122810</v>
      </c>
      <c r="J56" s="2">
        <v>97142</v>
      </c>
      <c r="K56" s="2">
        <v>115205</v>
      </c>
      <c r="L56" s="2">
        <v>94444</v>
      </c>
      <c r="N56" s="2">
        <v>222916</v>
      </c>
      <c r="O56" s="2">
        <v>144355</v>
      </c>
      <c r="P56" s="2">
        <v>116545</v>
      </c>
      <c r="Q56" s="2">
        <v>112070</v>
      </c>
      <c r="R56" s="2">
        <v>103623</v>
      </c>
      <c r="S56" s="2">
        <v>87477</v>
      </c>
      <c r="T56" s="2">
        <v>108001</v>
      </c>
      <c r="U56" s="2">
        <v>44184</v>
      </c>
      <c r="Z56" s="2">
        <v>38352</v>
      </c>
      <c r="AB56" s="2"/>
      <c r="AC56" s="2"/>
      <c r="AD56" s="2"/>
      <c r="AE56" s="2"/>
      <c r="AF56" s="2"/>
    </row>
    <row r="57" spans="1:32" x14ac:dyDescent="0.3">
      <c r="A57" s="6" t="s">
        <v>142</v>
      </c>
      <c r="B57" s="1" t="s">
        <v>143</v>
      </c>
      <c r="C57" s="2">
        <v>838269</v>
      </c>
      <c r="D57" s="2">
        <f t="shared" si="0"/>
        <v>838269</v>
      </c>
      <c r="E57" s="2">
        <f t="shared" si="1"/>
        <v>0</v>
      </c>
      <c r="N57" s="2">
        <v>554934</v>
      </c>
      <c r="O57" s="2">
        <v>124569</v>
      </c>
      <c r="P57" s="2">
        <v>140472</v>
      </c>
      <c r="AA57" s="2">
        <v>18294</v>
      </c>
      <c r="AB57" s="2"/>
      <c r="AC57" s="2"/>
      <c r="AD57" s="2"/>
      <c r="AE57" s="2"/>
      <c r="AF57" s="2"/>
    </row>
    <row r="58" spans="1:32" x14ac:dyDescent="0.3">
      <c r="A58" s="6" t="s">
        <v>144</v>
      </c>
      <c r="B58" s="1" t="s">
        <v>145</v>
      </c>
      <c r="C58" s="2">
        <v>221702</v>
      </c>
      <c r="D58" s="2">
        <f t="shared" si="0"/>
        <v>221702</v>
      </c>
      <c r="E58" s="2">
        <f t="shared" si="1"/>
        <v>0</v>
      </c>
      <c r="P58" s="2">
        <v>57648</v>
      </c>
      <c r="Q58" s="2">
        <v>56390</v>
      </c>
      <c r="AA58" s="2">
        <v>107664</v>
      </c>
      <c r="AB58" s="2"/>
      <c r="AC58" s="2"/>
      <c r="AD58" s="2"/>
      <c r="AE58" s="2"/>
      <c r="AF58" s="2"/>
    </row>
    <row r="59" spans="1:32" ht="28.8" x14ac:dyDescent="0.3">
      <c r="A59" s="6" t="s">
        <v>146</v>
      </c>
      <c r="B59" s="1" t="s">
        <v>147</v>
      </c>
      <c r="C59" s="2">
        <v>142016</v>
      </c>
      <c r="D59" s="2">
        <f t="shared" si="0"/>
        <v>142016</v>
      </c>
      <c r="E59" s="2">
        <f t="shared" si="1"/>
        <v>0</v>
      </c>
      <c r="Q59" s="2">
        <v>9384</v>
      </c>
      <c r="AB59" s="2">
        <v>93865</v>
      </c>
      <c r="AC59" s="2">
        <v>38767</v>
      </c>
      <c r="AD59" s="2"/>
      <c r="AE59" s="2"/>
      <c r="AF59" s="2"/>
    </row>
    <row r="60" spans="1:32" ht="28.8" x14ac:dyDescent="0.3">
      <c r="A60" s="6" t="s">
        <v>148</v>
      </c>
      <c r="B60" s="1" t="s">
        <v>149</v>
      </c>
      <c r="C60" s="2">
        <v>15539</v>
      </c>
      <c r="D60" s="2">
        <f t="shared" si="0"/>
        <v>15539</v>
      </c>
      <c r="E60" s="2">
        <f t="shared" si="1"/>
        <v>0</v>
      </c>
      <c r="P60" s="2">
        <v>15499</v>
      </c>
      <c r="AA60" s="2">
        <v>40</v>
      </c>
      <c r="AB60" s="2"/>
      <c r="AC60" s="2"/>
      <c r="AD60" s="2"/>
      <c r="AE60" s="2"/>
      <c r="AF60" s="2"/>
    </row>
    <row r="61" spans="1:32" x14ac:dyDescent="0.3">
      <c r="A61" s="6" t="s">
        <v>150</v>
      </c>
      <c r="B61" s="1" t="s">
        <v>151</v>
      </c>
      <c r="C61" s="2">
        <v>28076</v>
      </c>
      <c r="D61" s="2">
        <f t="shared" si="0"/>
        <v>28076</v>
      </c>
      <c r="E61" s="2">
        <f t="shared" si="1"/>
        <v>0</v>
      </c>
      <c r="S61" s="2">
        <v>1566</v>
      </c>
      <c r="U61" s="2">
        <v>2307</v>
      </c>
      <c r="Y61" s="2">
        <v>5575</v>
      </c>
      <c r="AA61" s="2">
        <v>14577</v>
      </c>
      <c r="AB61" s="2"/>
      <c r="AC61" s="2"/>
      <c r="AD61" s="2">
        <v>4051</v>
      </c>
      <c r="AE61" s="2"/>
      <c r="AF61" s="2"/>
    </row>
    <row r="62" spans="1:32" ht="28.8" x14ac:dyDescent="0.3">
      <c r="A62" s="6" t="s">
        <v>152</v>
      </c>
      <c r="B62" s="1" t="s">
        <v>153</v>
      </c>
      <c r="C62" s="2">
        <v>137785</v>
      </c>
      <c r="D62" s="2">
        <f t="shared" si="0"/>
        <v>137785</v>
      </c>
      <c r="E62" s="2">
        <f t="shared" si="1"/>
        <v>0</v>
      </c>
      <c r="S62" s="2">
        <v>82716</v>
      </c>
      <c r="AB62" s="2"/>
      <c r="AC62" s="2"/>
      <c r="AD62" s="2">
        <v>55069</v>
      </c>
      <c r="AE62" s="2"/>
      <c r="AF62" s="2"/>
    </row>
    <row r="63" spans="1:32" x14ac:dyDescent="0.3">
      <c r="A63" s="6" t="s">
        <v>154</v>
      </c>
      <c r="B63" s="1" t="s">
        <v>155</v>
      </c>
      <c r="C63" s="2">
        <v>1294186</v>
      </c>
      <c r="D63" s="2">
        <f t="shared" si="0"/>
        <v>1294186</v>
      </c>
      <c r="E63" s="2">
        <f t="shared" si="1"/>
        <v>0</v>
      </c>
      <c r="J63" s="2">
        <v>99196</v>
      </c>
      <c r="K63" s="2">
        <v>210386</v>
      </c>
      <c r="M63" s="2">
        <v>168983</v>
      </c>
      <c r="N63" s="2">
        <v>221054</v>
      </c>
      <c r="O63" s="2">
        <v>106577</v>
      </c>
      <c r="P63" s="2">
        <v>69389</v>
      </c>
      <c r="Q63" s="2">
        <v>149248</v>
      </c>
      <c r="R63" s="2">
        <v>39216</v>
      </c>
      <c r="S63" s="2">
        <v>63998</v>
      </c>
      <c r="T63" s="2">
        <v>26072</v>
      </c>
      <c r="U63" s="2">
        <v>37897</v>
      </c>
      <c r="V63" s="2">
        <v>40245</v>
      </c>
      <c r="Z63" s="2">
        <v>61925</v>
      </c>
      <c r="AB63" s="2"/>
      <c r="AC63" s="2"/>
      <c r="AD63" s="2"/>
      <c r="AE63" s="2"/>
      <c r="AF63" s="2"/>
    </row>
    <row r="65" spans="1:32" ht="15" thickBot="1" x14ac:dyDescent="0.35">
      <c r="A65" s="7" t="s">
        <v>156</v>
      </c>
      <c r="B65" s="3"/>
      <c r="C65" s="4">
        <f>SUM(C2:C64)</f>
        <v>141174914</v>
      </c>
      <c r="D65" s="4">
        <f t="shared" ref="D65:AF65" si="2">SUM(D2:D64)</f>
        <v>141174914</v>
      </c>
      <c r="E65" s="4">
        <f t="shared" si="2"/>
        <v>0</v>
      </c>
      <c r="F65" s="4">
        <f t="shared" si="2"/>
        <v>0</v>
      </c>
      <c r="G65" s="4">
        <f t="shared" si="2"/>
        <v>0</v>
      </c>
      <c r="H65" s="4">
        <f t="shared" si="2"/>
        <v>0</v>
      </c>
      <c r="I65" s="4">
        <f t="shared" si="2"/>
        <v>2910314</v>
      </c>
      <c r="J65" s="4">
        <f t="shared" si="2"/>
        <v>5391312</v>
      </c>
      <c r="K65" s="4">
        <f t="shared" si="2"/>
        <v>7522059</v>
      </c>
      <c r="L65" s="4">
        <f t="shared" si="2"/>
        <v>7889831</v>
      </c>
      <c r="M65" s="4">
        <f t="shared" si="2"/>
        <v>168983</v>
      </c>
      <c r="N65" s="4">
        <f t="shared" si="2"/>
        <v>20085834</v>
      </c>
      <c r="O65" s="4">
        <f t="shared" si="2"/>
        <v>15104736</v>
      </c>
      <c r="P65" s="4">
        <f t="shared" si="2"/>
        <v>12693498</v>
      </c>
      <c r="Q65" s="4">
        <f t="shared" si="2"/>
        <v>10729105</v>
      </c>
      <c r="R65" s="4">
        <f t="shared" si="2"/>
        <v>9143601</v>
      </c>
      <c r="S65" s="4">
        <f t="shared" si="2"/>
        <v>6619855</v>
      </c>
      <c r="T65" s="4">
        <f t="shared" si="2"/>
        <v>13925848</v>
      </c>
      <c r="U65" s="4">
        <f t="shared" si="2"/>
        <v>4865360</v>
      </c>
      <c r="V65" s="4">
        <f t="shared" si="2"/>
        <v>7396692</v>
      </c>
      <c r="W65" s="4">
        <f t="shared" si="2"/>
        <v>8492440</v>
      </c>
      <c r="X65" s="4">
        <f t="shared" si="2"/>
        <v>538912</v>
      </c>
      <c r="Y65" s="4">
        <f t="shared" si="2"/>
        <v>1117600</v>
      </c>
      <c r="Z65" s="4">
        <f t="shared" si="2"/>
        <v>4521003</v>
      </c>
      <c r="AA65" s="4">
        <f t="shared" si="2"/>
        <v>862789</v>
      </c>
      <c r="AB65" s="4">
        <f t="shared" si="2"/>
        <v>668294</v>
      </c>
      <c r="AC65" s="4">
        <f t="shared" si="2"/>
        <v>232352</v>
      </c>
      <c r="AD65" s="4">
        <f t="shared" si="2"/>
        <v>255611</v>
      </c>
      <c r="AE65" s="4">
        <f t="shared" si="2"/>
        <v>0</v>
      </c>
      <c r="AF65" s="4">
        <f t="shared" si="2"/>
        <v>38885</v>
      </c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PART B FY14-15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Gines, Kristen</cp:lastModifiedBy>
  <dcterms:created xsi:type="dcterms:W3CDTF">2016-05-13T20:26:33Z</dcterms:created>
  <dcterms:modified xsi:type="dcterms:W3CDTF">2016-10-27T17:44:29Z</dcterms:modified>
</cp:coreProperties>
</file>