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05" tabRatio="884" activeTab="0"/>
  </bookViews>
  <sheets>
    <sheet name="INSTRUCTIONS" sheetId="1" r:id="rId1"/>
    <sheet name="Profile" sheetId="2" r:id="rId2"/>
    <sheet name="Alignment" sheetId="3" r:id="rId3"/>
    <sheet name="Scoring" sheetId="4" r:id="rId4"/>
    <sheet name="Fair and Unbiased" sheetId="5" r:id="rId5"/>
    <sheet name="Opportunities to Learn" sheetId="6" r:id="rId6"/>
    <sheet name="Final  Recommendation " sheetId="7" r:id="rId7"/>
    <sheet name="CAS-reference system" sheetId="8" r:id="rId8"/>
    <sheet name="Formating Data" sheetId="9" state="hidden" r:id="rId9"/>
    <sheet name="Check box data  - Scoring data" sheetId="10" state="hidden" r:id="rId10"/>
    <sheet name="DOK Levels" sheetId="11" state="hidden" r:id="rId11"/>
    <sheet name="Compatibility Report" sheetId="12" state="hidden" r:id="rId12"/>
  </sheets>
  <externalReferences>
    <externalReference r:id="rId15"/>
  </externalReferences>
  <definedNames>
    <definedName name="_xlfn.SINGLE" hidden="1">#NAME?</definedName>
    <definedName name="BOCESName">'[1]Tracking Form'!$E$50:$F$70</definedName>
    <definedName name="_xlnm.Print_Area" localSheetId="6">'Final  Recommendation '!$A$1:$G$47</definedName>
    <definedName name="_xlnm.Print_Area" localSheetId="5">'Opportunities to Learn'!$A$1:$G$16</definedName>
    <definedName name="_xlnm.Print_Area" localSheetId="1">'Profile'!$A$1:$G$23</definedName>
    <definedName name="_xlnm.Print_Area" localSheetId="3">'Scoring'!$A$1:$G$17</definedName>
    <definedName name="SchoolName">'[1]Tracking Form'!$A$50:$D$1856</definedName>
  </definedNames>
  <calcPr fullCalcOnLoad="1"/>
</workbook>
</file>

<file path=xl/comments10.xml><?xml version="1.0" encoding="utf-8"?>
<comments xmlns="http://schemas.openxmlformats.org/spreadsheetml/2006/main">
  <authors>
    <author>Keller, Sed</author>
  </authors>
  <commentList>
    <comment ref="E1" authorId="0">
      <text>
        <r>
          <rPr>
            <sz val="9"/>
            <rFont val="Tahoma"/>
            <family val="2"/>
          </rPr>
          <t>Many of these values are defined in the formatting data tab.</t>
        </r>
      </text>
    </comment>
  </commentList>
</comments>
</file>

<file path=xl/comments2.xml><?xml version="1.0" encoding="utf-8"?>
<comments xmlns="http://schemas.openxmlformats.org/spreadsheetml/2006/main">
  <authors>
    <author>Keller, Sed</author>
  </authors>
  <commentList>
    <comment ref="A9" authorId="0">
      <text>
        <r>
          <rPr>
            <b/>
            <sz val="9"/>
            <rFont val="Tahoma"/>
            <family val="2"/>
          </rPr>
          <t>Please List all Educational Professionals who helped review this assessment.  Separate names with a comma.   Example:  Adriane Jones, First Last, Bob Carlise, Diana Elder</t>
        </r>
      </text>
    </comment>
    <comment ref="A7" authorId="0">
      <text>
        <r>
          <rPr>
            <b/>
            <sz val="9"/>
            <rFont val="Tahoma"/>
            <family val="2"/>
          </rPr>
          <t>Who Developed this assessment?  Where did it come from? Author(s)? Publisher? Vendor? District?</t>
        </r>
      </text>
    </comment>
    <comment ref="A10" authorId="0">
      <text>
        <r>
          <rPr>
            <b/>
            <sz val="9"/>
            <rFont val="Tahoma"/>
            <family val="2"/>
          </rPr>
          <t>Was the review process Collaborative? 
Yes: Review process was performed by a group of professional educators working in collaboration.
No: Review process was performed by a single individual.</t>
        </r>
      </text>
    </comment>
    <comment ref="A12" authorId="0">
      <text>
        <r>
          <rPr>
            <b/>
            <sz val="9"/>
            <rFont val="Tahoma"/>
            <family val="2"/>
          </rPr>
          <t>Please list the District(s) or Professional Association that sponsored that assessment.  Separate names with a comma.   
Example:  Archuleta, Bayfield, Boulder, Denver County,…,Zapata
Example: Colorado Association of Physics Teachers</t>
        </r>
      </text>
    </comment>
    <comment ref="A13" authorId="0">
      <text>
        <r>
          <rPr>
            <b/>
            <sz val="9"/>
            <rFont val="Tahoma"/>
            <family val="2"/>
          </rPr>
          <t>Please insert the date in Month/Day/Year format.  Example: 02/10/2021</t>
        </r>
      </text>
    </comment>
    <comment ref="A16" authorId="0">
      <text>
        <r>
          <rPr>
            <b/>
            <sz val="9"/>
            <rFont val="Tahoma"/>
            <family val="2"/>
          </rPr>
          <t>General information about the item types and resources available with the assessment</t>
        </r>
      </text>
    </comment>
    <comment ref="A23" authorId="0">
      <text>
        <r>
          <rPr>
            <b/>
            <sz val="9"/>
            <rFont val="Tahoma"/>
            <family val="2"/>
          </rPr>
          <t>Please include comments on what is included in the assessment or what could be included to make it better.</t>
        </r>
      </text>
    </comment>
    <comment ref="A14" authorId="0">
      <text>
        <r>
          <rPr>
            <b/>
            <i/>
            <sz val="9"/>
            <rFont val="Tahoma"/>
            <family val="2"/>
          </rPr>
          <t xml:space="preserve">Optional:   </t>
        </r>
        <r>
          <rPr>
            <sz val="9"/>
            <rFont val="Tahoma"/>
            <family val="2"/>
          </rPr>
          <t xml:space="preserve">
</t>
        </r>
        <r>
          <rPr>
            <b/>
            <sz val="9"/>
            <rFont val="Tahoma"/>
            <family val="2"/>
          </rPr>
          <t>Enter the title or name of the instructional unit associated with this assessment.</t>
        </r>
      </text>
    </comment>
  </commentList>
</comments>
</file>

<file path=xl/comments3.xml><?xml version="1.0" encoding="utf-8"?>
<comments xmlns="http://schemas.openxmlformats.org/spreadsheetml/2006/main">
  <authors>
    <author>Keller, Sed</author>
    <author>Landrum, Angela</author>
  </authors>
  <commentList>
    <comment ref="A5" authorId="0">
      <text>
        <r>
          <rPr>
            <sz val="9"/>
            <rFont val="Tahoma"/>
            <family val="2"/>
          </rPr>
          <t xml:space="preserve">Please use the proper code for indicating all GLE's evaluated by the assessment.  For instance:  If an assessment measures content in Dance, Grade 4, Standard 1, Grade Level Expectation 1, then the code would look like this. </t>
        </r>
        <r>
          <rPr>
            <u val="single"/>
            <sz val="9"/>
            <rFont val="Tahoma"/>
            <family val="2"/>
          </rPr>
          <t>DA.4.1.1</t>
        </r>
        <r>
          <rPr>
            <sz val="9"/>
            <rFont val="Tahoma"/>
            <family val="2"/>
          </rPr>
          <t xml:space="preserve">
Multiple GLE's should be separated by a semi colon.
Example: DA.4.1.1; DA.4.2.1; DA.4.2.2</t>
        </r>
      </text>
    </comment>
    <comment ref="A11" authorId="0">
      <text>
        <r>
          <rPr>
            <sz val="9"/>
            <rFont val="Tahoma"/>
            <family val="2"/>
          </rPr>
          <t>Describe your rationale for the rating and use specific examples to support your rating.
Example:  Partial match
"The</t>
        </r>
        <r>
          <rPr>
            <u val="single"/>
            <sz val="9"/>
            <rFont val="Tahoma"/>
            <family val="2"/>
          </rPr>
          <t xml:space="preserve"> standard</t>
        </r>
        <r>
          <rPr>
            <sz val="9"/>
            <rFont val="Tahoma"/>
            <family val="2"/>
          </rPr>
          <t xml:space="preserve"> expects students to give examples illustrating how various governments and citizens interact and analyze how these interactions have changed over time.  The</t>
        </r>
        <r>
          <rPr>
            <u val="single"/>
            <sz val="9"/>
            <rFont val="Tahoma"/>
            <family val="2"/>
          </rPr>
          <t xml:space="preserve"> assessment</t>
        </r>
        <r>
          <rPr>
            <sz val="9"/>
            <rFont val="Tahoma"/>
            <family val="2"/>
          </rPr>
          <t xml:space="preserve"> expects students to</t>
        </r>
        <r>
          <rPr>
            <b/>
            <sz val="9"/>
            <rFont val="Tahoma"/>
            <family val="2"/>
          </rPr>
          <t xml:space="preserve"> only </t>
        </r>
        <r>
          <rPr>
            <sz val="9"/>
            <rFont val="Tahoma"/>
            <family val="2"/>
          </rPr>
          <t>give an example of how governments and citizens interact."</t>
        </r>
      </text>
    </comment>
    <comment ref="A8" authorId="0">
      <text>
        <r>
          <rPr>
            <sz val="9"/>
            <rFont val="Tahoma"/>
            <family val="2"/>
          </rPr>
          <t xml:space="preserve">What students are expected to </t>
        </r>
        <r>
          <rPr>
            <b/>
            <sz val="9"/>
            <rFont val="Tahoma"/>
            <family val="2"/>
          </rPr>
          <t>do</t>
        </r>
        <r>
          <rPr>
            <sz val="9"/>
            <rFont val="Tahoma"/>
            <family val="2"/>
          </rPr>
          <t xml:space="preserve"> on the assessment.
</t>
        </r>
        <r>
          <rPr>
            <i/>
            <sz val="9"/>
            <rFont val="Tahoma"/>
            <family val="2"/>
          </rPr>
          <t>Examples:</t>
        </r>
        <r>
          <rPr>
            <sz val="9"/>
            <rFont val="Tahoma"/>
            <family val="2"/>
          </rPr>
          <t xml:space="preserve">
Make predications and observations using multiple senses and prior knowledge
Complete a graphic organizer
Identify similarities and differences
Read a graph
Organize information
Create a diagram
Use a computer
Write a multiple-paragraph essay</t>
        </r>
      </text>
    </comment>
    <comment ref="A7" authorId="0">
      <text>
        <r>
          <rPr>
            <sz val="9"/>
            <rFont val="Tahoma"/>
            <family val="2"/>
          </rPr>
          <t xml:space="preserve">What students are expected to </t>
        </r>
        <r>
          <rPr>
            <b/>
            <sz val="9"/>
            <rFont val="Tahoma"/>
            <family val="2"/>
          </rPr>
          <t>know</t>
        </r>
        <r>
          <rPr>
            <sz val="9"/>
            <rFont val="Tahoma"/>
            <family val="2"/>
          </rPr>
          <t xml:space="preserve"> about the content.
</t>
        </r>
        <r>
          <rPr>
            <i/>
            <sz val="9"/>
            <rFont val="Tahoma"/>
            <family val="2"/>
          </rPr>
          <t>Examples:</t>
        </r>
        <r>
          <rPr>
            <sz val="9"/>
            <rFont val="Tahoma"/>
            <family val="2"/>
          </rPr>
          <t xml:space="preserve">
Explain differences between local, state, and federal government
Analyze staging choices
Explain the steps of a science investigation
Recognize musical notes
Explain different forms of government
Use mathematical operations</t>
        </r>
      </text>
    </comment>
    <comment ref="A4" authorId="0">
      <text>
        <r>
          <rPr>
            <sz val="9"/>
            <rFont val="Tahoma"/>
            <family val="2"/>
          </rPr>
          <t>What grade levels does this assessment measure?  Please separate grades by a comma.   
For instance if the assessment measures content in grades 4, grades 6 and grades 8, then type: 4,6,8</t>
        </r>
      </text>
    </comment>
    <comment ref="A13" authorId="0">
      <text>
        <r>
          <rPr>
            <sz val="9"/>
            <rFont val="Tahoma"/>
            <family val="2"/>
          </rPr>
          <t xml:space="preserve">
1e.</t>
        </r>
        <r>
          <rPr>
            <u val="single"/>
            <sz val="9"/>
            <rFont val="Tahoma"/>
            <family val="2"/>
          </rPr>
          <t xml:space="preserve"> Cognitive Match</t>
        </r>
        <r>
          <rPr>
            <sz val="9"/>
            <rFont val="Tahoma"/>
            <family val="2"/>
          </rPr>
          <t xml:space="preserve"> between academic standards and the assessment items
Describe your rationale for the rating and use specific examples to support your rating.
Example:  More rigorous
"The standard expects students to group works of art based on like characteristics and expressive features of art and design.  The assessment asks students to group works of art and </t>
        </r>
        <r>
          <rPr>
            <b/>
            <sz val="9"/>
            <rFont val="Tahoma"/>
            <family val="2"/>
          </rPr>
          <t>analyze</t>
        </r>
        <r>
          <rPr>
            <sz val="9"/>
            <rFont val="Tahoma"/>
            <family val="2"/>
          </rPr>
          <t xml:space="preserve"> the characteristics and expressive features of art and design"
</t>
        </r>
      </text>
    </comment>
    <comment ref="A14" authorId="0">
      <text>
        <r>
          <rPr>
            <sz val="9"/>
            <rFont val="Tahoma"/>
            <family val="2"/>
          </rPr>
          <t xml:space="preserve">
Please comment on the overall strengths and suggestions regarding the Alignment</t>
        </r>
      </text>
    </comment>
    <comment ref="A12" authorId="1">
      <text>
        <r>
          <rPr>
            <sz val="9"/>
            <rFont val="Tahoma"/>
            <family val="2"/>
          </rPr>
          <t>While a set of items or tasks may align well to a GLE, make sure to address this question from the perspective of where students are on the learning continuum at the time the assessment is given. If students have not completed the learning process for the GLE and the assessment demands completed learning, then it is assumed that the set of items or tasks are more rigorous than required.</t>
        </r>
      </text>
    </comment>
  </commentList>
</comments>
</file>

<file path=xl/comments4.xml><?xml version="1.0" encoding="utf-8"?>
<comments xmlns="http://schemas.openxmlformats.org/spreadsheetml/2006/main">
  <authors>
    <author>Keller, Sed</author>
  </authors>
  <commentList>
    <comment ref="A6" authorId="0">
      <text>
        <r>
          <rPr>
            <sz val="9"/>
            <rFont val="Tahoma"/>
            <family val="2"/>
          </rPr>
          <t xml:space="preserve">All scoring guides or answer keys should reflect the expectations of both content and cognitive complexity of the identified GLE's from the Colorado Academic Standards.
Examples:
Evidence with an </t>
        </r>
        <r>
          <rPr>
            <b/>
            <sz val="9"/>
            <rFont val="Tahoma"/>
            <family val="2"/>
          </rPr>
          <t xml:space="preserve">answer key </t>
        </r>
        <r>
          <rPr>
            <sz val="9"/>
            <rFont val="Tahoma"/>
            <family val="2"/>
          </rPr>
          <t xml:space="preserve">includes an explanation of how the correct responses and distractors align to the academic standards.
Evidence with a </t>
        </r>
        <r>
          <rPr>
            <b/>
            <sz val="9"/>
            <rFont val="Tahoma"/>
            <family val="2"/>
          </rPr>
          <t>rubric</t>
        </r>
        <r>
          <rPr>
            <sz val="9"/>
            <rFont val="Tahoma"/>
            <family val="2"/>
          </rPr>
          <t xml:space="preserve"> or</t>
        </r>
        <r>
          <rPr>
            <b/>
            <sz val="9"/>
            <rFont val="Tahoma"/>
            <family val="2"/>
          </rPr>
          <t xml:space="preserve"> scoring criteria</t>
        </r>
        <r>
          <rPr>
            <sz val="9"/>
            <rFont val="Tahoma"/>
            <family val="2"/>
          </rPr>
          <t xml:space="preserve"> includes an explanation of the assessment expectation and the score categories
</t>
        </r>
      </text>
    </comment>
    <comment ref="A9" authorId="0">
      <text>
        <r>
          <rPr>
            <b/>
            <sz val="9"/>
            <rFont val="Tahoma"/>
            <family val="2"/>
          </rPr>
          <t>Example</t>
        </r>
        <r>
          <rPr>
            <sz val="9"/>
            <rFont val="Tahoma"/>
            <family val="2"/>
          </rPr>
          <t xml:space="preserve">:  </t>
        </r>
        <r>
          <rPr>
            <b/>
            <sz val="9"/>
            <rFont val="Tahoma"/>
            <family val="2"/>
          </rPr>
          <t>Excerpt from a Scientific Communications and Using Data rubric</t>
        </r>
        <r>
          <rPr>
            <sz val="9"/>
            <rFont val="Tahoma"/>
            <family val="2"/>
          </rPr>
          <t xml:space="preserve">
</t>
        </r>
        <r>
          <rPr>
            <b/>
            <sz val="9"/>
            <rFont val="Tahoma"/>
            <family val="2"/>
          </rPr>
          <t>Level 1:</t>
        </r>
        <r>
          <rPr>
            <sz val="9"/>
            <rFont val="Tahoma"/>
            <family val="2"/>
          </rPr>
          <t xml:space="preserve">  Did not use, or inappropriately used scientific representations and notations (e.g., symbols, diagrams, graphs, tables, etc.)
</t>
        </r>
        <r>
          <rPr>
            <b/>
            <sz val="9"/>
            <rFont val="Tahoma"/>
            <family val="2"/>
          </rPr>
          <t xml:space="preserve">Level 2: </t>
        </r>
        <r>
          <rPr>
            <sz val="9"/>
            <rFont val="Tahoma"/>
            <family val="2"/>
          </rPr>
          <t xml:space="preserve"> Attempted to use appropriate scientific representations and notations, but were incomplete (e.g., no labels on chart).
</t>
        </r>
        <r>
          <rPr>
            <b/>
            <sz val="9"/>
            <rFont val="Tahoma"/>
            <family val="2"/>
          </rPr>
          <t>Level 3:</t>
        </r>
        <r>
          <rPr>
            <sz val="9"/>
            <rFont val="Tahoma"/>
            <family val="2"/>
          </rPr>
          <t xml:space="preserve">  Effectively used scientific representations and notations to organize and display information.
</t>
        </r>
        <r>
          <rPr>
            <b/>
            <sz val="9"/>
            <rFont val="Tahoma"/>
            <family val="2"/>
          </rPr>
          <t>Greater clarity:</t>
        </r>
        <r>
          <rPr>
            <sz val="9"/>
            <rFont val="Tahoma"/>
            <family val="2"/>
          </rPr>
          <t xml:space="preserve">
</t>
        </r>
        <r>
          <rPr>
            <b/>
            <sz val="9"/>
            <rFont val="Tahoma"/>
            <family val="2"/>
          </rPr>
          <t>Level 1 and 2</t>
        </r>
        <r>
          <rPr>
            <sz val="9"/>
            <rFont val="Tahoma"/>
            <family val="2"/>
          </rPr>
          <t xml:space="preserve"> – specifically identifies expected response in student work.
</t>
        </r>
        <r>
          <rPr>
            <b/>
            <sz val="9"/>
            <rFont val="Tahoma"/>
            <family val="2"/>
          </rPr>
          <t xml:space="preserve">Level 3 </t>
        </r>
        <r>
          <rPr>
            <sz val="9"/>
            <rFont val="Tahoma"/>
            <family val="2"/>
          </rPr>
          <t xml:space="preserve">– using the information from Levels 1 &amp; 2 provides clarity of expectations.
</t>
        </r>
      </text>
    </comment>
    <comment ref="A7" authorId="0">
      <text>
        <r>
          <rPr>
            <sz val="9"/>
            <rFont val="Tahoma"/>
            <family val="2"/>
          </rPr>
          <t xml:space="preserve">Example of a high-quality explanation for a Rubric or Scoring Criteria rating:
"The rubric includes the following score categories:
</t>
        </r>
        <r>
          <rPr>
            <b/>
            <sz val="9"/>
            <rFont val="Tahoma"/>
            <family val="2"/>
          </rPr>
          <t>Purpose</t>
        </r>
        <r>
          <rPr>
            <sz val="9"/>
            <rFont val="Tahoma"/>
            <family val="2"/>
          </rPr>
          <t xml:space="preserve"> which includes context, controlling idea (opinion), evidence of understanding the topic, reflections/connections related to the opinion, and/or reflections on selected elements of the topic.
</t>
        </r>
        <r>
          <rPr>
            <b/>
            <sz val="9"/>
            <rFont val="Tahoma"/>
            <family val="2"/>
          </rPr>
          <t>Organization</t>
        </r>
        <r>
          <rPr>
            <sz val="9"/>
            <rFont val="Tahoma"/>
            <family val="2"/>
          </rPr>
          <t xml:space="preserve"> which includes the overall coherence, information presented in a logical, cohesive manner, use of transitions to connect ideas.
</t>
        </r>
        <r>
          <rPr>
            <b/>
            <sz val="9"/>
            <rFont val="Tahoma"/>
            <family val="2"/>
          </rPr>
          <t>Details/elaboration</t>
        </r>
        <r>
          <rPr>
            <sz val="9"/>
            <rFont val="Tahoma"/>
            <family val="2"/>
          </rPr>
          <t xml:space="preserve"> which includes descriptions, explanations, comparisons, analogies, examples, facts or sensory and concrete details to support the point of view.
</t>
        </r>
        <r>
          <rPr>
            <b/>
            <sz val="9"/>
            <rFont val="Tahoma"/>
            <family val="2"/>
          </rPr>
          <t>Voice &amp; tone</t>
        </r>
        <r>
          <rPr>
            <sz val="9"/>
            <rFont val="Tahoma"/>
            <family val="2"/>
          </rPr>
          <t xml:space="preserve"> of a knowledgeable person includes precise language, sentence structure, and a variety of sentences.
</t>
        </r>
        <r>
          <rPr>
            <b/>
            <sz val="9"/>
            <rFont val="Tahoma"/>
            <family val="2"/>
          </rPr>
          <t>Conventions of Standard English</t>
        </r>
        <r>
          <rPr>
            <sz val="9"/>
            <rFont val="Tahoma"/>
            <family val="2"/>
          </rPr>
          <t xml:space="preserve"> including grammar, usage, and mechanics.  
These categories are aligned to the standard of</t>
        </r>
        <r>
          <rPr>
            <b/>
            <sz val="9"/>
            <rFont val="Tahoma"/>
            <family val="2"/>
          </rPr>
          <t xml:space="preserve"> writing an opinion piece about a topic, stating an opinion (purpose), reason for the opinion (details/ elaboration), and a closure (organization). "</t>
        </r>
      </text>
    </comment>
    <comment ref="A11" authorId="0">
      <text>
        <r>
          <rPr>
            <b/>
            <sz val="9"/>
            <rFont val="Tahoma"/>
            <family val="2"/>
          </rPr>
          <t>Example:  Task Expectations</t>
        </r>
        <r>
          <rPr>
            <sz val="9"/>
            <rFont val="Tahoma"/>
            <family val="2"/>
          </rPr>
          <t xml:space="preserve">
1. Create a map of the countries in North America 
2. Explain how the countries are neighbors, friends, and partners
3. Identify the similarities and differences of the geography, culture, and economics of the countries in North America
</t>
        </r>
        <r>
          <rPr>
            <b/>
            <sz val="9"/>
            <rFont val="Tahoma"/>
            <family val="2"/>
          </rPr>
          <t>Rubric Criteria:</t>
        </r>
        <r>
          <rPr>
            <sz val="9"/>
            <rFont val="Tahoma"/>
            <family val="2"/>
          </rPr>
          <t xml:space="preserve">
1. Similarities and differences of the geography, culture, and economics of the countries in North America
</t>
        </r>
        <r>
          <rPr>
            <b/>
            <sz val="9"/>
            <rFont val="Tahoma"/>
            <family val="2"/>
          </rPr>
          <t>The degree to which the rubric addresses the demands of the task is low.</t>
        </r>
      </text>
    </comment>
    <comment ref="A13" authorId="0">
      <text>
        <r>
          <rPr>
            <sz val="9"/>
            <rFont val="Tahoma"/>
            <family val="2"/>
          </rPr>
          <t xml:space="preserve">Lead to different raters arriving at the same score
</t>
        </r>
        <r>
          <rPr>
            <b/>
            <sz val="9"/>
            <rFont val="Tahoma"/>
            <family val="2"/>
          </rPr>
          <t>Level 1:  The artwork appeared rushed and ineffective</t>
        </r>
        <r>
          <rPr>
            <sz val="9"/>
            <rFont val="Tahoma"/>
            <family val="2"/>
          </rPr>
          <t xml:space="preserve">
Level 2:  The student created a painting which showed some signs of thought as to color application as it relates to invoking a feeling and some good brush work or other method of effective application of color to convey a feeling.
Level 3:  The artwork included dynamic color use and application of paint to invoke a feeling to the viewer. 
</t>
        </r>
        <r>
          <rPr>
            <b/>
            <sz val="9"/>
            <rFont val="Tahoma"/>
            <family val="2"/>
          </rPr>
          <t>What does rushed and ineffective look like to you?  What does rushed and ineffective look like to me?</t>
        </r>
        <r>
          <rPr>
            <sz val="9"/>
            <rFont val="Tahoma"/>
            <family val="2"/>
          </rPr>
          <t xml:space="preserve">
This would receive a "Somewhat" or "No" rating for likelihood of different raters arriving at same score for a given response. </t>
        </r>
      </text>
    </comment>
    <comment ref="A16" authorId="0">
      <text>
        <r>
          <rPr>
            <sz val="9"/>
            <rFont val="Tahoma"/>
            <family val="2"/>
          </rPr>
          <t xml:space="preserve">
Please comment on the overall strengths and suggestions regarding the scoring tools and criteria</t>
        </r>
      </text>
    </comment>
    <comment ref="A8" authorId="0">
      <text>
        <r>
          <rPr>
            <b/>
            <sz val="9"/>
            <rFont val="Tahoma"/>
            <family val="2"/>
          </rPr>
          <t>Example:  Excerpt from a visual arts rubric</t>
        </r>
        <r>
          <rPr>
            <sz val="9"/>
            <rFont val="Tahoma"/>
            <family val="2"/>
          </rPr>
          <t xml:space="preserve">
Level 1:  The artwork appeared rushed and ineffective
Level 2:  The student created a painting which showed some signs of thought as to color application as it relates to invoking a feeling and some good brush work or other method of effective application of color to convey a feeling.
Level 3:  The artwork included dynamic color use and application of paint to invoke a feeling to the viewer.
</t>
        </r>
        <r>
          <rPr>
            <b/>
            <sz val="9"/>
            <rFont val="Tahoma"/>
            <family val="2"/>
          </rPr>
          <t>Needs clarity:</t>
        </r>
        <r>
          <rPr>
            <sz val="9"/>
            <rFont val="Tahoma"/>
            <family val="2"/>
          </rPr>
          <t xml:space="preserve">
Level 1 – what does the color and application of paint look like?
Level 2 – what does the color application and “good” brush work look like?
Level 3 – clear description of color, but what does the application look like?
</t>
        </r>
      </text>
    </comment>
    <comment ref="A10" authorId="0">
      <text>
        <r>
          <rPr>
            <sz val="9"/>
            <rFont val="Tahoma"/>
            <family val="2"/>
          </rPr>
          <t>Determine if the rubric/scoring criteria is specific and comprehensive enough to score all components of the items/tasks in the assessment.</t>
        </r>
      </text>
    </comment>
    <comment ref="A12" authorId="0">
      <text>
        <r>
          <rPr>
            <b/>
            <sz val="9"/>
            <rFont val="Tahoma"/>
            <family val="2"/>
          </rPr>
          <t>2d – Lead to different raters arriving at the same score</t>
        </r>
        <r>
          <rPr>
            <sz val="9"/>
            <rFont val="Tahoma"/>
            <family val="2"/>
          </rPr>
          <t xml:space="preserve">
</t>
        </r>
        <r>
          <rPr>
            <b/>
            <sz val="9"/>
            <rFont val="Tahoma"/>
            <family val="2"/>
          </rPr>
          <t xml:space="preserve">Level 1: </t>
        </r>
        <r>
          <rPr>
            <sz val="9"/>
            <rFont val="Tahoma"/>
            <family val="2"/>
          </rPr>
          <t xml:space="preserve"> The artwork appeared </t>
        </r>
        <r>
          <rPr>
            <u val="single"/>
            <sz val="9"/>
            <rFont val="Tahoma"/>
            <family val="2"/>
          </rPr>
          <t>rushed and ineffective</t>
        </r>
        <r>
          <rPr>
            <sz val="9"/>
            <rFont val="Tahoma"/>
            <family val="2"/>
          </rPr>
          <t xml:space="preserve">
</t>
        </r>
        <r>
          <rPr>
            <b/>
            <sz val="9"/>
            <rFont val="Tahoma"/>
            <family val="2"/>
          </rPr>
          <t>Level 2:</t>
        </r>
        <r>
          <rPr>
            <sz val="9"/>
            <rFont val="Tahoma"/>
            <family val="2"/>
          </rPr>
          <t xml:space="preserve">  The student created a painting which showed some signs of thought as to color application as it relates to invoking a feeling and some good brush work or other method of effective application of color to convey a feeling.
</t>
        </r>
        <r>
          <rPr>
            <b/>
            <sz val="9"/>
            <rFont val="Tahoma"/>
            <family val="2"/>
          </rPr>
          <t>Level 3:</t>
        </r>
        <r>
          <rPr>
            <sz val="9"/>
            <rFont val="Tahoma"/>
            <family val="2"/>
          </rPr>
          <t xml:space="preserve">  The artwork included dynamic color use and application of paint to invoke a feeling to the viewer. 
What does </t>
        </r>
        <r>
          <rPr>
            <u val="single"/>
            <sz val="9"/>
            <rFont val="Tahoma"/>
            <family val="2"/>
          </rPr>
          <t>rushed and ineffective</t>
        </r>
        <r>
          <rPr>
            <sz val="9"/>
            <rFont val="Tahoma"/>
            <family val="2"/>
          </rPr>
          <t xml:space="preserve"> look like to you?  
What does </t>
        </r>
        <r>
          <rPr>
            <u val="single"/>
            <sz val="9"/>
            <rFont val="Tahoma"/>
            <family val="2"/>
          </rPr>
          <t>rushed and ineffective</t>
        </r>
        <r>
          <rPr>
            <sz val="9"/>
            <rFont val="Tahoma"/>
            <family val="2"/>
          </rPr>
          <t xml:space="preserve"> look like to me?
This would receive a "Somewhat" or "No" rating for likelihood of different raters arriving at same score for a given response. 
</t>
        </r>
      </text>
    </comment>
  </commentList>
</comments>
</file>

<file path=xl/comments5.xml><?xml version="1.0" encoding="utf-8"?>
<comments xmlns="http://schemas.openxmlformats.org/spreadsheetml/2006/main">
  <authors>
    <author>Keller, Sed</author>
  </authors>
  <commentList>
    <comment ref="A20" authorId="0">
      <text>
        <r>
          <rPr>
            <sz val="9"/>
            <rFont val="Tahoma"/>
            <family val="2"/>
          </rPr>
          <t xml:space="preserve">
Please comment on the overall strengths and suggestions regarding the fair and unbiased qualities of the assessment reviewed</t>
        </r>
      </text>
    </comment>
    <comment ref="A4" authorId="0">
      <text>
        <r>
          <rPr>
            <sz val="9"/>
            <rFont val="Tahoma"/>
            <family val="2"/>
          </rPr>
          <t>Consider the age group of the students:
   Is the font the appropriate size?
   Is there enough white space between paragraphs of information?
   Is there enough white space for students to record their responses?
   Are there lines provided for students to record their answers?
   Are the illustrations and graphics clear and readable?
   Do the illustrations and graphics support the written text?</t>
        </r>
      </text>
    </comment>
    <comment ref="A6" authorId="0">
      <text>
        <r>
          <rPr>
            <sz val="9"/>
            <rFont val="Tahoma"/>
            <family val="2"/>
          </rPr>
          <t>Consider:
  * Is there unnecessary information that can distract the student from responding to the questions designed to elicit the intended information?
  * Can the student identify the actual prompt or question?
  * Is the prompt designed in a way that would be familiar to students?</t>
        </r>
      </text>
    </comment>
    <comment ref="A8" authorId="0">
      <text>
        <r>
          <rPr>
            <sz val="9"/>
            <rFont val="Tahoma"/>
            <family val="2"/>
          </rPr>
          <t>Consider:
*Are the students familiar with the concepts presented on the assessment?
*Are there stereotypes?, i.e., "Americans drive big cars."
*Are there cultural biases?, i.e., "Linda had chowder and a bun before noon." VERSUS "Linda had chowder and a bun for lunch."
*Are there statements of discrimination?</t>
        </r>
      </text>
    </comment>
    <comment ref="A11" authorId="0">
      <text>
        <r>
          <rPr>
            <sz val="9"/>
            <rFont val="Tahoma"/>
            <family val="2"/>
          </rPr>
          <t>Is the language appropriate for the grade-level?  Consider:
  *Technical language
  * Multiple meaning words and phrases
  * Idiomatic expressions
  * Nuances &amp; shades of meaning
Also consider:
  * The amount of written text
  * Structures of speech
  * Variety of sentence types
  * Types and variety of grammatical structures
  * Match of language forms to purpose</t>
        </r>
      </text>
    </comment>
    <comment ref="A15" authorId="0">
      <text>
        <r>
          <rPr>
            <b/>
            <sz val="9"/>
            <rFont val="Tahoma"/>
            <family val="2"/>
          </rPr>
          <t>Accommodations</t>
        </r>
        <r>
          <rPr>
            <sz val="9"/>
            <rFont val="Tahoma"/>
            <family val="2"/>
          </rPr>
          <t xml:space="preserve">
</t>
        </r>
        <r>
          <rPr>
            <b/>
            <sz val="9"/>
            <rFont val="Tahoma"/>
            <family val="2"/>
          </rPr>
          <t xml:space="preserve">
Presentation Accommodation</t>
        </r>
        <r>
          <rPr>
            <sz val="9"/>
            <rFont val="Tahoma"/>
            <family val="2"/>
          </rPr>
          <t xml:space="preserve"> example:  text read aloud vs. text read independently 
</t>
        </r>
        <r>
          <rPr>
            <b/>
            <sz val="9"/>
            <rFont val="Tahoma"/>
            <family val="2"/>
          </rPr>
          <t>Response Accommodation</t>
        </r>
        <r>
          <rPr>
            <sz val="9"/>
            <rFont val="Tahoma"/>
            <family val="2"/>
          </rPr>
          <t xml:space="preserve"> example:  dictating response as the teacher scribes
</t>
        </r>
        <r>
          <rPr>
            <b/>
            <sz val="9"/>
            <rFont val="Tahoma"/>
            <family val="2"/>
          </rPr>
          <t>Setting Accommodatio</t>
        </r>
        <r>
          <rPr>
            <sz val="9"/>
            <rFont val="Tahoma"/>
            <family val="2"/>
          </rPr>
          <t xml:space="preserve">n example:  sitting alone rather than in a group while responding to the assessment
</t>
        </r>
        <r>
          <rPr>
            <b/>
            <sz val="9"/>
            <rFont val="Tahoma"/>
            <family val="2"/>
          </rPr>
          <t>Timing and Scheduling Accommodation</t>
        </r>
        <r>
          <rPr>
            <sz val="9"/>
            <rFont val="Tahoma"/>
            <family val="2"/>
          </rPr>
          <t xml:space="preserve"> example:  administering the assessment in the morning when the student is more alert
</t>
        </r>
        <r>
          <rPr>
            <b/>
            <sz val="9"/>
            <rFont val="Tahoma"/>
            <family val="2"/>
          </rPr>
          <t>Linguistic Accommodations</t>
        </r>
        <r>
          <rPr>
            <sz val="9"/>
            <rFont val="Tahoma"/>
            <family val="2"/>
          </rPr>
          <t xml:space="preserve"> – reducing the linguistic load of an assessment</t>
        </r>
      </text>
    </comment>
  </commentList>
</comments>
</file>

<file path=xl/comments6.xml><?xml version="1.0" encoding="utf-8"?>
<comments xmlns="http://schemas.openxmlformats.org/spreadsheetml/2006/main">
  <authors>
    <author>Keller, Sed</author>
  </authors>
  <commentList>
    <comment ref="A4" authorId="0">
      <text>
        <r>
          <rPr>
            <sz val="9"/>
            <rFont val="Tahoma"/>
            <family val="2"/>
          </rPr>
          <t>Please explain how the assessment engages a student in thinking</t>
        </r>
      </text>
    </comment>
    <comment ref="A13" authorId="0">
      <text>
        <r>
          <rPr>
            <sz val="9"/>
            <rFont val="Tahoma"/>
            <family val="2"/>
          </rPr>
          <t xml:space="preserve">Given the elements of the assessment that have been examined – what would the assessment best be used for within an instructional context?
</t>
        </r>
        <r>
          <rPr>
            <b/>
            <sz val="9"/>
            <rFont val="Tahoma"/>
            <family val="2"/>
          </rPr>
          <t>Example #1:</t>
        </r>
        <r>
          <rPr>
            <sz val="9"/>
            <rFont val="Tahoma"/>
            <family val="2"/>
          </rPr>
          <t xml:space="preserve">
Assessment #1 is fully aligned to the standard and grade-level expectations and exhibits an appropriate level of cognitive complexity.  It includes a section of selected response items, a section for short constructed response items, and it has a prompt for creating a product.  The team finds it to be comprehensive and recommends that it represent an end of course assessment used to determine a semester or year-end report card grade.
OR
</t>
        </r>
        <r>
          <rPr>
            <b/>
            <sz val="9"/>
            <rFont val="Tahoma"/>
            <family val="2"/>
          </rPr>
          <t>Example #2:</t>
        </r>
        <r>
          <rPr>
            <sz val="9"/>
            <rFont val="Tahoma"/>
            <family val="2"/>
          </rPr>
          <t xml:space="preserve">
Assessment #2 is partially aligned to the standard and grade level expectations, but fully aligned to the level of rigor expected at the current point of instruction.  It is a performance task in which students are expected to demonstrate process as well as a product.  The team recommends that this assessment would best be used for identifying students' areas of strength in understanding concepts, as well as misconceptions that need to be addressed in instruction during the remainder of the unit.</t>
        </r>
      </text>
    </comment>
    <comment ref="A14" authorId="0">
      <text>
        <r>
          <rPr>
            <b/>
            <sz val="9"/>
            <rFont val="Tahoma"/>
            <family val="2"/>
          </rPr>
          <t xml:space="preserve">4f – Assessment Results
Given all the elements previous examined – what would the assessment best be used for within the curriculum or unit of study?
Example #1:
Assessment #1 is fully aligned to the standard, grade-level expectations, and the DOK.  It includes a section on selected response items, a section for short constructed response items, and it has a prompt for creating a product.  The team finds it to be comprehensive and recommends that it represent an end of course assessment used to determine a semester or year-end report card grade.
OR
Example #2:
Assessment #2 is partially aligned to the standard and grade level expectations, but fully aligned to the DOK.  It is a performance task in which students are expected to demonstrate process as well as a product.  The team would recommend that this assessment would best be used for identifying student understanding for re-teaching during the remainder of the unit.
</t>
        </r>
      </text>
    </comment>
    <comment ref="A11" authorId="0">
      <text>
        <r>
          <rPr>
            <sz val="9"/>
            <rFont val="Tahoma"/>
            <family val="2"/>
          </rPr>
          <t xml:space="preserve">What </t>
        </r>
        <r>
          <rPr>
            <b/>
            <i/>
            <sz val="9"/>
            <rFont val="Tahoma"/>
            <family val="2"/>
          </rPr>
          <t>actionable</t>
        </r>
        <r>
          <rPr>
            <sz val="9"/>
            <rFont val="Tahoma"/>
            <family val="2"/>
          </rPr>
          <t xml:space="preserve"> information will the assessment results and evidence provide?
Can the results and evidence be used to determine how students are performing relative to where they are on the learning continuum?
Could the results and evidence from the assessment be used to inform/improve/validate a teacher’s instructional practice?</t>
        </r>
      </text>
    </comment>
    <comment ref="A12" authorId="0">
      <text>
        <r>
          <rPr>
            <b/>
            <sz val="9"/>
            <rFont val="Tahoma"/>
            <family val="2"/>
          </rPr>
          <t>4e – Assessment Results</t>
        </r>
        <r>
          <rPr>
            <sz val="9"/>
            <rFont val="Tahoma"/>
            <family val="2"/>
          </rPr>
          <t xml:space="preserve">
What can be learned through the assessment results?
Can the results be used to determine student competency of the academic standards and grade level expectations?
Could the results of the assessment reviewed yield valuable information that would help to improve a teacher’s instructional practice?</t>
        </r>
      </text>
    </comment>
    <comment ref="A9" authorId="0">
      <text>
        <r>
          <rPr>
            <sz val="9"/>
            <rFont val="Tahoma"/>
            <family val="2"/>
          </rPr>
          <t xml:space="preserve">Developing </t>
        </r>
        <r>
          <rPr>
            <b/>
            <sz val="9"/>
            <rFont val="Tahoma"/>
            <family val="2"/>
          </rPr>
          <t>expertise</t>
        </r>
        <r>
          <rPr>
            <sz val="9"/>
            <rFont val="Tahoma"/>
            <family val="2"/>
          </rPr>
          <t xml:space="preserve"> or </t>
        </r>
        <r>
          <rPr>
            <b/>
            <sz val="9"/>
            <rFont val="Tahoma"/>
            <family val="2"/>
          </rPr>
          <t>academic excellence</t>
        </r>
        <r>
          <rPr>
            <sz val="9"/>
            <rFont val="Tahoma"/>
            <family val="2"/>
          </rPr>
          <t xml:space="preserve"> in </t>
        </r>
        <r>
          <rPr>
            <b/>
            <sz val="9"/>
            <rFont val="Tahoma"/>
            <family val="2"/>
          </rPr>
          <t>content</t>
        </r>
        <r>
          <rPr>
            <sz val="9"/>
            <rFont val="Tahoma"/>
            <family val="2"/>
          </rPr>
          <t xml:space="preserve"> requires opportunities for students to transfer knowledge and skills beyond the context in which they were learned.
Does the assessment communicate to students the need to develop the recognition to apply learned information to a new situation?
Examples to consider </t>
        </r>
        <r>
          <rPr>
            <b/>
            <sz val="9"/>
            <rFont val="Tahoma"/>
            <family val="2"/>
          </rPr>
          <t>YOUR</t>
        </r>
        <r>
          <rPr>
            <sz val="9"/>
            <rFont val="Tahoma"/>
            <family val="2"/>
          </rPr>
          <t xml:space="preserve"> specific content area:
Does analyzing and critiquing something viewed or read communicate expectations for expertise or academic excellence? If so, how?
Does an assessment that has students determining true or false statements communicate expertise or academic excellence? If so, how?
</t>
        </r>
      </text>
    </comment>
    <comment ref="A10" authorId="0">
      <text>
        <r>
          <rPr>
            <b/>
            <sz val="9"/>
            <rFont val="Tahoma"/>
            <family val="2"/>
          </rPr>
          <t>4d – Academic Excellence</t>
        </r>
        <r>
          <rPr>
            <sz val="9"/>
            <rFont val="Tahoma"/>
            <family val="2"/>
          </rPr>
          <t xml:space="preserve">
Developing </t>
        </r>
        <r>
          <rPr>
            <b/>
            <sz val="9"/>
            <rFont val="Tahoma"/>
            <family val="2"/>
          </rPr>
          <t>expertise</t>
        </r>
        <r>
          <rPr>
            <sz val="9"/>
            <rFont val="Tahoma"/>
            <family val="2"/>
          </rPr>
          <t xml:space="preserve"> or </t>
        </r>
        <r>
          <rPr>
            <b/>
            <sz val="9"/>
            <rFont val="Tahoma"/>
            <family val="2"/>
          </rPr>
          <t>academic excellence</t>
        </r>
        <r>
          <rPr>
            <sz val="9"/>
            <rFont val="Tahoma"/>
            <family val="2"/>
          </rPr>
          <t xml:space="preserve"> in </t>
        </r>
        <r>
          <rPr>
            <b/>
            <sz val="9"/>
            <rFont val="Tahoma"/>
            <family val="2"/>
          </rPr>
          <t>content</t>
        </r>
        <r>
          <rPr>
            <sz val="9"/>
            <rFont val="Tahoma"/>
            <family val="2"/>
          </rPr>
          <t xml:space="preserve"> requires opportunities for students to transfer knowledge and skills beyond the context in which they were learned.
Does the assessment communicate to students the need to develop the recognition to apply learned information to a new situation?
Examples to consider YOUR specific content area:
Does analyzing and critiquing something viewed or read communicate expectations for expertise or academic excellence?</t>
        </r>
      </text>
    </comment>
    <comment ref="A7" authorId="0">
      <text>
        <r>
          <rPr>
            <sz val="9"/>
            <rFont val="Tahoma"/>
            <family val="2"/>
          </rPr>
          <t>Assessment results should provide valuable information for students and families: 
    What has the student learned well?
    What area(s) does the student struggle?
    What are the next steps for the student?
Consider the content area and the assessment.  What information (not just a score) can be shared from different types of assessments?:
    -a multiple choice assessment?
    -a constructed response assessment?
    -a performance task?</t>
        </r>
      </text>
    </comment>
    <comment ref="A8" authorId="0">
      <text>
        <r>
          <rPr>
            <b/>
            <sz val="9"/>
            <rFont val="Tahoma"/>
            <family val="2"/>
          </rPr>
          <t>4c – Assessment results</t>
        </r>
        <r>
          <rPr>
            <sz val="9"/>
            <rFont val="Tahoma"/>
            <family val="2"/>
          </rPr>
          <t xml:space="preserve">
Assessment results should provide valuable information for the student and parent. 
    What has the student learned well?
    Where does the student need additional help?
    What area(s) does the student struggle?
Consider the content area and the assessment.  What information can be shared from
    a multiple choice assessment?
    a constructed response assessment?
    a performance task?
</t>
        </r>
      </text>
    </comment>
    <comment ref="A5" authorId="0">
      <text>
        <r>
          <rPr>
            <b/>
            <sz val="9"/>
            <rFont val="Tahoma"/>
            <family val="2"/>
          </rPr>
          <t>Remember:</t>
        </r>
        <r>
          <rPr>
            <sz val="9"/>
            <rFont val="Tahoma"/>
            <family val="2"/>
          </rPr>
          <t xml:space="preserve">  Knowledge and skills are what students are expected to </t>
        </r>
        <r>
          <rPr>
            <b/>
            <sz val="9"/>
            <rFont val="Tahoma"/>
            <family val="2"/>
          </rPr>
          <t>do</t>
        </r>
        <r>
          <rPr>
            <sz val="9"/>
            <rFont val="Tahoma"/>
            <family val="2"/>
          </rPr>
          <t xml:space="preserve"> on the assessment.
What are the knowledge and skills expected on the assessment, and are they the best response methods to determine what students have learned?  Examples might include:
  *  Make predictions 
  *  Complete a graphic organizer
  *  Read a graph
  *  Create a diagram
  *  Write a multiple-paragraph essay
</t>
        </r>
      </text>
    </comment>
    <comment ref="A6" authorId="0">
      <text>
        <r>
          <rPr>
            <sz val="9"/>
            <rFont val="Tahoma"/>
            <family val="2"/>
          </rPr>
          <t xml:space="preserve">4b – Knowledge and Skills
Remember:  Knowledge and skills are what students are expected to do on the assessment.
What are the knowledge and skills expected on the assessment and are they the best response methods to determine what students have learned?  Examples might include:
  *  Make predictions 
  *  Complete a graphic organizer
  *  Read a graph
  *  Create a diagram
  *  Write a multiple-paragraph essay
</t>
        </r>
      </text>
    </comment>
    <comment ref="A3" authorId="0">
      <text>
        <r>
          <rPr>
            <b/>
            <sz val="9"/>
            <rFont val="Tahoma"/>
            <family val="2"/>
          </rPr>
          <t xml:space="preserve">Identify whether the assessment allows students to demonstrate their learning through the lens of something other than a routine response.  </t>
        </r>
        <r>
          <rPr>
            <sz val="9"/>
            <rFont val="Tahoma"/>
            <family val="2"/>
          </rPr>
          <t xml:space="preserve">
Real world situation
New context from which the content was learned
Different situation
Intriguing problem or challenge
</t>
        </r>
      </text>
    </comment>
  </commentList>
</comments>
</file>

<file path=xl/comments7.xml><?xml version="1.0" encoding="utf-8"?>
<comments xmlns="http://schemas.openxmlformats.org/spreadsheetml/2006/main">
  <authors>
    <author>Keller, Sed</author>
  </authors>
  <commentList>
    <comment ref="A5" authorId="0">
      <text>
        <r>
          <rPr>
            <sz val="9"/>
            <rFont val="Tahoma"/>
            <family val="2"/>
          </rPr>
          <t xml:space="preserve">
</t>
        </r>
        <r>
          <rPr>
            <b/>
            <sz val="9"/>
            <rFont val="Tahoma"/>
            <family val="2"/>
          </rPr>
          <t>Please review the summary of ratings and explanations before choosing a final rating.</t>
        </r>
        <r>
          <rPr>
            <sz val="9"/>
            <rFont val="Tahoma"/>
            <family val="2"/>
          </rPr>
          <t xml:space="preserve">
Does this assessment meet enough criteria to be recommended?  What modification would be necessary to fully recommend it?
Please make your explanation as comprehensive as possible.  
Include examples
Reference your ratings
Assume that the reader has never seen the assessment</t>
        </r>
      </text>
    </comment>
    <comment ref="A6" authorId="0">
      <text>
        <r>
          <rPr>
            <b/>
            <sz val="9"/>
            <rFont val="Tahoma"/>
            <family val="2"/>
          </rPr>
          <t>This section condenses the intense review completed on the previous pages.</t>
        </r>
        <r>
          <rPr>
            <sz val="9"/>
            <rFont val="Tahoma"/>
            <family val="2"/>
          </rPr>
          <t xml:space="preserve">
</t>
        </r>
        <r>
          <rPr>
            <b/>
            <sz val="9"/>
            <rFont val="Tahoma"/>
            <family val="2"/>
          </rPr>
          <t>Include an explanation as to why the assessment will or will not provide the evidence being sought to accurately inform the status of student learning relative to the set of standards/GLE's/learning goals you wish to measure.</t>
        </r>
        <r>
          <rPr>
            <sz val="9"/>
            <rFont val="Tahoma"/>
            <family val="2"/>
          </rPr>
          <t xml:space="preserve">
</t>
        </r>
      </text>
    </comment>
  </commentList>
</comments>
</file>

<file path=xl/sharedStrings.xml><?xml version="1.0" encoding="utf-8"?>
<sst xmlns="http://schemas.openxmlformats.org/spreadsheetml/2006/main" count="593" uniqueCount="397">
  <si>
    <t>Alignment</t>
  </si>
  <si>
    <t xml:space="preserve">1a. </t>
  </si>
  <si>
    <r>
      <t>1b.</t>
    </r>
    <r>
      <rPr>
        <sz val="9"/>
        <color indexed="8"/>
        <rFont val="Calibri"/>
        <family val="2"/>
      </rPr>
      <t xml:space="preserve"> Describe the content knowledge/concepts assessed by the set of items or the performance task:</t>
    </r>
  </si>
  <si>
    <t>High Quality Assessment Content Validity Review Tool</t>
  </si>
  <si>
    <t>Content Area:</t>
  </si>
  <si>
    <t>Name of Assessment:</t>
  </si>
  <si>
    <t>Reviewer(s):</t>
  </si>
  <si>
    <t>Date of Review:</t>
  </si>
  <si>
    <t>Assessment Profile</t>
  </si>
  <si>
    <t>Item Types - check all that apply (note: there is often overlap among certain item types):</t>
  </si>
  <si>
    <t>Scoring Guide/Rubric</t>
  </si>
  <si>
    <t xml:space="preserve">Estimated time for administration </t>
  </si>
  <si>
    <t>Other:</t>
  </si>
  <si>
    <t>Sample evidence to show what student performance might look like</t>
  </si>
  <si>
    <t>Learning Expectations/Outcomes Rating</t>
  </si>
  <si>
    <t>Classroom Learning Rating</t>
  </si>
  <si>
    <t>Engagement Rating</t>
  </si>
  <si>
    <t>Communicate Academic Excellence Rating</t>
  </si>
  <si>
    <t>Confusing Language Rating</t>
  </si>
  <si>
    <t>Academic Language Rating</t>
  </si>
  <si>
    <t>Straight Forward Rating</t>
  </si>
  <si>
    <r>
      <rPr>
        <b/>
        <sz val="9"/>
        <color indexed="8"/>
        <rFont val="Calibri"/>
        <family val="2"/>
      </rPr>
      <t xml:space="preserve">Selected Response </t>
    </r>
    <r>
      <rPr>
        <sz val="9"/>
        <color indexed="8"/>
        <rFont val="Calibri"/>
        <family val="2"/>
      </rPr>
      <t>(multiple choice, true-false, matching, etc.)</t>
    </r>
  </si>
  <si>
    <r>
      <rPr>
        <b/>
        <sz val="9"/>
        <color indexed="8"/>
        <rFont val="Calibri"/>
        <family val="2"/>
      </rPr>
      <t xml:space="preserve">Short Answer </t>
    </r>
    <r>
      <rPr>
        <sz val="9"/>
        <color indexed="8"/>
        <rFont val="Calibri"/>
        <family val="2"/>
      </rPr>
      <t>(short constructed response, fill in a graphic organizer or diagram, explain your thinking or solution, make and complete a table, etc.)</t>
    </r>
  </si>
  <si>
    <r>
      <rPr>
        <b/>
        <sz val="9"/>
        <color indexed="8"/>
        <rFont val="Calibri"/>
        <family val="2"/>
      </rPr>
      <t xml:space="preserve">Extended Response </t>
    </r>
    <r>
      <rPr>
        <sz val="9"/>
        <color indexed="8"/>
        <rFont val="Calibri"/>
        <family val="2"/>
      </rPr>
      <t>(essay, multi-step response with explanation and rationale required for tasks)</t>
    </r>
  </si>
  <si>
    <r>
      <rPr>
        <b/>
        <sz val="9"/>
        <color indexed="8"/>
        <rFont val="Calibri"/>
        <family val="2"/>
      </rPr>
      <t xml:space="preserve">Product </t>
    </r>
    <r>
      <rPr>
        <sz val="9"/>
        <color indexed="8"/>
        <rFont val="Calibri"/>
        <family val="2"/>
      </rPr>
      <t>(research paper, editorial, log, journal, play, poem, model, multimedia, art products, script, musical score, portfolio pieces, etc.)</t>
    </r>
  </si>
  <si>
    <r>
      <rPr>
        <b/>
        <sz val="9"/>
        <color indexed="8"/>
        <rFont val="Calibri"/>
        <family val="2"/>
      </rPr>
      <t xml:space="preserve">Performance </t>
    </r>
    <r>
      <rPr>
        <sz val="9"/>
        <color indexed="8"/>
        <rFont val="Calibri"/>
        <family val="2"/>
      </rPr>
      <t>(demonstration, presentation, science lab, dance or music performance, athletic performance, debate, etc.)</t>
    </r>
  </si>
  <si>
    <r>
      <rPr>
        <b/>
        <sz val="9"/>
        <color indexed="8"/>
        <rFont val="Calibri"/>
        <family val="2"/>
      </rPr>
      <t xml:space="preserve">Process </t>
    </r>
    <r>
      <rPr>
        <sz val="9"/>
        <color indexed="8"/>
        <rFont val="Calibri"/>
        <family val="2"/>
      </rPr>
      <t>(creation, development, design, exploration, imagining, visualization, experimentation, invention, revision)</t>
    </r>
  </si>
  <si>
    <r>
      <rPr>
        <b/>
        <sz val="9"/>
        <color indexed="8"/>
        <rFont val="Calibri"/>
        <family val="2"/>
      </rPr>
      <t xml:space="preserve">Teacher directions </t>
    </r>
    <r>
      <rPr>
        <sz val="9"/>
        <color indexed="8"/>
        <rFont val="Calibri"/>
        <family val="2"/>
      </rPr>
      <t>(may include prerequisites/description of instruction before giving the assessment e.g., this assessment should be given after students have learned …)</t>
    </r>
  </si>
  <si>
    <r>
      <rPr>
        <b/>
        <sz val="9"/>
        <color indexed="8"/>
        <rFont val="Calibri"/>
        <family val="2"/>
      </rPr>
      <t xml:space="preserve">Materials </t>
    </r>
    <r>
      <rPr>
        <sz val="9"/>
        <color indexed="8"/>
        <rFont val="Calibri"/>
        <family val="2"/>
      </rPr>
      <t>(if needed to complete the assessment)</t>
    </r>
  </si>
  <si>
    <r>
      <rPr>
        <b/>
        <sz val="9"/>
        <color indexed="8"/>
        <rFont val="Calibri"/>
        <family val="2"/>
      </rPr>
      <t xml:space="preserve">Student Directions &amp; Assessment Task/Prompt – </t>
    </r>
    <r>
      <rPr>
        <sz val="9"/>
        <color indexed="8"/>
        <rFont val="Calibri"/>
        <family val="2"/>
      </rPr>
      <t>what does the student see/use?</t>
    </r>
  </si>
  <si>
    <t>Fully Recommended</t>
  </si>
  <si>
    <t>Partially Recommended</t>
  </si>
  <si>
    <t>Not Recommended</t>
  </si>
  <si>
    <r>
      <t>1c.</t>
    </r>
    <r>
      <rPr>
        <sz val="9"/>
        <color indexed="8"/>
        <rFont val="Calibri"/>
        <family val="2"/>
      </rPr>
      <t xml:space="preserve"> List the skills/performance assessed (what are students expected to do?):</t>
    </r>
  </si>
  <si>
    <t>Content Areas</t>
  </si>
  <si>
    <t>Version</t>
  </si>
  <si>
    <t>Dance</t>
  </si>
  <si>
    <t>Visual Arts</t>
  </si>
  <si>
    <t>Music</t>
  </si>
  <si>
    <t>Social Studies</t>
  </si>
  <si>
    <t>Science</t>
  </si>
  <si>
    <t>Other</t>
  </si>
  <si>
    <t>Content Area</t>
  </si>
  <si>
    <t>Field</t>
  </si>
  <si>
    <t>Data</t>
  </si>
  <si>
    <t>Name of Assessment</t>
  </si>
  <si>
    <t>Reviewers</t>
  </si>
  <si>
    <t>Collaborative Review</t>
  </si>
  <si>
    <t>Collaborative Groups</t>
  </si>
  <si>
    <t>Content Team / Departmental Team</t>
  </si>
  <si>
    <t>Choice Value</t>
  </si>
  <si>
    <t>NO: Review process was performed by a single indivdual</t>
  </si>
  <si>
    <t>Explanation</t>
  </si>
  <si>
    <t>The value associated with each choice</t>
  </si>
  <si>
    <t>The primary content area addressed by the assessment</t>
  </si>
  <si>
    <t>Was the review done in collaboration with a group of teaching professionals</t>
  </si>
  <si>
    <t>Mathematics</t>
  </si>
  <si>
    <t>Yes</t>
  </si>
  <si>
    <t>No</t>
  </si>
  <si>
    <t>Data Team</t>
  </si>
  <si>
    <t>Professional Learning Community</t>
  </si>
  <si>
    <t>Yes: Review process was performed by a group of professional educators working in collaboration.</t>
  </si>
  <si>
    <t>School Level Team</t>
  </si>
  <si>
    <t xml:space="preserve">Multi-District Team </t>
  </si>
  <si>
    <t>District(s) or Professional Association that performed the review</t>
  </si>
  <si>
    <t>Review Team Type (Select the most descriptive)</t>
  </si>
  <si>
    <t>District Team</t>
  </si>
  <si>
    <t>General Information</t>
  </si>
  <si>
    <t>Item Types</t>
  </si>
  <si>
    <t>Selected Response</t>
  </si>
  <si>
    <t>Short Answer</t>
  </si>
  <si>
    <t>Extended Response</t>
  </si>
  <si>
    <t>Product</t>
  </si>
  <si>
    <t>Performance</t>
  </si>
  <si>
    <t>Process</t>
  </si>
  <si>
    <t>The assessment includes: (check all that apply)</t>
  </si>
  <si>
    <t>Assessment Includes</t>
  </si>
  <si>
    <t xml:space="preserve">Teacher directions </t>
  </si>
  <si>
    <t>Sample Student Evidence</t>
  </si>
  <si>
    <t>Materials</t>
  </si>
  <si>
    <t xml:space="preserve">Student Directions &amp; Assessment Task/Prompt </t>
  </si>
  <si>
    <t>General Information and Assessment Profile</t>
  </si>
  <si>
    <t>Comments on the Item Types (Strengths and Suggestions)</t>
  </si>
  <si>
    <t>DOK 1</t>
  </si>
  <si>
    <t>DOK 2</t>
  </si>
  <si>
    <t>DOK 3</t>
  </si>
  <si>
    <t>GLE DOK</t>
  </si>
  <si>
    <t>Asssessment DOK</t>
  </si>
  <si>
    <t>DOK 4</t>
  </si>
  <si>
    <r>
      <rPr>
        <b/>
        <sz val="9"/>
        <color indexed="8"/>
        <rFont val="Calibri"/>
        <family val="2"/>
      </rPr>
      <t>Close</t>
    </r>
    <r>
      <rPr>
        <sz val="9"/>
        <color indexed="8"/>
        <rFont val="Calibri"/>
        <family val="2"/>
      </rPr>
      <t xml:space="preserve"> </t>
    </r>
    <r>
      <rPr>
        <b/>
        <sz val="9"/>
        <color indexed="8"/>
        <rFont val="Calibri"/>
        <family val="2"/>
      </rPr>
      <t>match</t>
    </r>
    <r>
      <rPr>
        <sz val="9"/>
        <color indexed="8"/>
        <rFont val="Calibri"/>
        <family val="2"/>
      </rPr>
      <t xml:space="preserve"> – most tasks or items address the relevant skills and knowledge described in the corresponding state standard/s.</t>
    </r>
  </si>
  <si>
    <r>
      <rPr>
        <b/>
        <sz val="9"/>
        <color indexed="8"/>
        <rFont val="Calibri"/>
        <family val="2"/>
      </rPr>
      <t>Partial match</t>
    </r>
    <r>
      <rPr>
        <sz val="9"/>
        <color indexed="8"/>
        <rFont val="Calibri"/>
        <family val="2"/>
      </rPr>
      <t xml:space="preserve"> – many tasks or items partially address the skills and knowledge described in the corresponding state standard/s.</t>
    </r>
  </si>
  <si>
    <r>
      <rPr>
        <b/>
        <sz val="9"/>
        <color indexed="8"/>
        <rFont val="Calibri"/>
        <family val="2"/>
      </rPr>
      <t>Minimal</t>
    </r>
    <r>
      <rPr>
        <sz val="9"/>
        <color indexed="8"/>
        <rFont val="Calibri"/>
        <family val="2"/>
      </rPr>
      <t xml:space="preserve"> </t>
    </r>
    <r>
      <rPr>
        <b/>
        <sz val="9"/>
        <color indexed="8"/>
        <rFont val="Calibri"/>
        <family val="2"/>
      </rPr>
      <t>match</t>
    </r>
    <r>
      <rPr>
        <sz val="9"/>
        <color indexed="8"/>
        <rFont val="Calibri"/>
        <family val="2"/>
      </rPr>
      <t xml:space="preserve"> – some tasks or items match some relevant skills and knowledge described in the corresponding state standard/s. </t>
    </r>
  </si>
  <si>
    <t>Alignment between items and standards</t>
  </si>
  <si>
    <r>
      <rPr>
        <b/>
        <sz val="9"/>
        <color indexed="8"/>
        <rFont val="Calibri"/>
        <family val="2"/>
      </rPr>
      <t xml:space="preserve">More rigorous </t>
    </r>
    <r>
      <rPr>
        <sz val="9"/>
        <color indexed="8"/>
        <rFont val="Calibri"/>
        <family val="2"/>
      </rPr>
      <t>– most items or the tasks reviewed are at a higher DOK level than the range indicated for the grade level expectations.</t>
    </r>
  </si>
  <si>
    <r>
      <t xml:space="preserve">  </t>
    </r>
    <r>
      <rPr>
        <b/>
        <sz val="9"/>
        <color indexed="8"/>
        <rFont val="Calibri"/>
        <family val="2"/>
      </rPr>
      <t xml:space="preserve">Similar rigor </t>
    </r>
    <r>
      <rPr>
        <sz val="9"/>
        <color indexed="8"/>
        <rFont val="Calibri"/>
        <family val="2"/>
      </rPr>
      <t>– most items or the task reviewed are similar to the DOK range indicated for the grade level expectations.</t>
    </r>
  </si>
  <si>
    <r>
      <rPr>
        <b/>
        <sz val="9"/>
        <color indexed="8"/>
        <rFont val="Calibri"/>
        <family val="2"/>
      </rPr>
      <t>Less rigor</t>
    </r>
    <r>
      <rPr>
        <sz val="9"/>
        <color indexed="8"/>
        <rFont val="Calibri"/>
        <family val="2"/>
      </rPr>
      <t xml:space="preserve"> – most items or the task reviewed are lower than the DOK range indicated for the grade level expectations.</t>
    </r>
  </si>
  <si>
    <t>Cognitivaly Challenging</t>
  </si>
  <si>
    <t>Cognitively Challenging</t>
  </si>
  <si>
    <r>
      <rPr>
        <b/>
        <sz val="9"/>
        <color indexed="8"/>
        <rFont val="Calibri"/>
        <family val="2"/>
      </rPr>
      <t>1a.</t>
    </r>
    <r>
      <rPr>
        <sz val="9"/>
        <color indexed="8"/>
        <rFont val="Calibri"/>
        <family val="2"/>
      </rPr>
      <t xml:space="preserve"> Grade Level(s):</t>
    </r>
  </si>
  <si>
    <t>Scoring</t>
  </si>
  <si>
    <t>What elements of a scoring guide are present?  Check all that apply.</t>
  </si>
  <si>
    <r>
      <rPr>
        <b/>
        <sz val="9"/>
        <color indexed="8"/>
        <rFont val="Calibri"/>
        <family val="2"/>
      </rPr>
      <t>1a</t>
    </r>
    <r>
      <rPr>
        <sz val="9"/>
        <color indexed="8"/>
        <rFont val="Calibri"/>
        <family val="2"/>
      </rPr>
      <t xml:space="preserve">. Indicate the Colorado Academic Standards and Grade Level Expectations evaluated by the Assessment: </t>
    </r>
  </si>
  <si>
    <t>Colorado Academic Standards Online</t>
  </si>
  <si>
    <t>Reference sheet explaining how to code the Standards and Grade Level Expectations</t>
  </si>
  <si>
    <t>Answer key, scoring template, computerized/machine scored</t>
  </si>
  <si>
    <r>
      <rPr>
        <b/>
        <sz val="9"/>
        <color indexed="8"/>
        <rFont val="Calibri"/>
        <family val="2"/>
      </rPr>
      <t xml:space="preserve">Generalized Rubric </t>
    </r>
    <r>
      <rPr>
        <sz val="9"/>
        <color indexed="8"/>
        <rFont val="Calibri"/>
        <family val="2"/>
      </rPr>
      <t>(e.g., for persuasive writing, for all science labs)</t>
    </r>
  </si>
  <si>
    <r>
      <t xml:space="preserve"> </t>
    </r>
    <r>
      <rPr>
        <b/>
        <sz val="9"/>
        <color indexed="8"/>
        <rFont val="Calibri"/>
        <family val="2"/>
      </rPr>
      <t xml:space="preserve">Task-Specific Rubric </t>
    </r>
    <r>
      <rPr>
        <sz val="9"/>
        <color indexed="8"/>
        <rFont val="Calibri"/>
        <family val="2"/>
      </rPr>
      <t>(only used for the particular task)</t>
    </r>
  </si>
  <si>
    <r>
      <t xml:space="preserve"> </t>
    </r>
    <r>
      <rPr>
        <b/>
        <sz val="9"/>
        <color indexed="8"/>
        <rFont val="Calibri"/>
        <family val="2"/>
      </rPr>
      <t xml:space="preserve">Checklist </t>
    </r>
    <r>
      <rPr>
        <sz val="9"/>
        <color indexed="8"/>
        <rFont val="Calibri"/>
        <family val="2"/>
      </rPr>
      <t>(e.g., with score points for each part)</t>
    </r>
  </si>
  <si>
    <r>
      <t xml:space="preserve"> </t>
    </r>
    <r>
      <rPr>
        <b/>
        <sz val="9"/>
        <color indexed="8"/>
        <rFont val="Calibri"/>
        <family val="2"/>
      </rPr>
      <t>Teacher Observation Sheet/ Observation Checklist</t>
    </r>
  </si>
  <si>
    <r>
      <rPr>
        <b/>
        <sz val="9"/>
        <color indexed="8"/>
        <rFont val="Calibri"/>
        <family val="2"/>
      </rPr>
      <t>Full match</t>
    </r>
    <r>
      <rPr>
        <sz val="9"/>
        <color indexed="8"/>
        <rFont val="Calibri"/>
        <family val="2"/>
      </rPr>
      <t xml:space="preserve"> – all tasks or items fully address or exceed the relevant skills and knowledge described in the corresponding state standard/s.</t>
    </r>
  </si>
  <si>
    <t>Somewhat</t>
  </si>
  <si>
    <t>High</t>
  </si>
  <si>
    <t>Moderate</t>
  </si>
  <si>
    <t>Low or None</t>
  </si>
  <si>
    <t>Overall Strengths and Suggestions Regarding Scoring</t>
  </si>
  <si>
    <t>Comprehensive Health</t>
  </si>
  <si>
    <t>Physical Education</t>
  </si>
  <si>
    <t>Fee based</t>
  </si>
  <si>
    <t>Open Source</t>
  </si>
  <si>
    <t>Who developed this assessment?</t>
  </si>
  <si>
    <t>Who developed</t>
  </si>
  <si>
    <t>Cost</t>
  </si>
  <si>
    <t>Overall Strengths and Suggestions Regarding Alignment</t>
  </si>
  <si>
    <t>FAIR and UNBIASED (the areas below should be discussed relative to the needs of ELLs, gifted and talented students, and students with disabilities)</t>
  </si>
  <si>
    <r>
      <rPr>
        <b/>
        <i/>
        <sz val="9"/>
        <color indexed="8"/>
        <rFont val="Calibri"/>
        <family val="2"/>
      </rPr>
      <t>Timing and Scheduling Accommodations</t>
    </r>
    <r>
      <rPr>
        <i/>
        <sz val="9"/>
        <color indexed="8"/>
        <rFont val="Calibri"/>
        <family val="2"/>
      </rPr>
      <t>—Increase the allowable length of time to complete an assessment or assignment and perhaps change the way the time is organized.</t>
    </r>
  </si>
  <si>
    <r>
      <rPr>
        <b/>
        <i/>
        <sz val="9"/>
        <color indexed="8"/>
        <rFont val="Calibri"/>
        <family val="2"/>
      </rPr>
      <t>Setting Accommodations</t>
    </r>
    <r>
      <rPr>
        <i/>
        <sz val="9"/>
        <color indexed="8"/>
        <rFont val="Calibri"/>
        <family val="2"/>
      </rPr>
      <t xml:space="preserve">—Change the location in which a test or assignment is given or the conditions of the assessment setting. </t>
    </r>
  </si>
  <si>
    <r>
      <rPr>
        <b/>
        <i/>
        <sz val="9"/>
        <color indexed="8"/>
        <rFont val="Calibri"/>
        <family val="2"/>
      </rPr>
      <t>Presentation Accommodations</t>
    </r>
    <r>
      <rPr>
        <i/>
        <sz val="9"/>
        <color indexed="8"/>
        <rFont val="Calibri"/>
        <family val="2"/>
      </rPr>
      <t>—Allow students to access information in ways that do not require them to visually read standard print. These alternate modes of access are auditory, multi-sensory, tactile, and visual.</t>
    </r>
  </si>
  <si>
    <t>Yes, Some identified</t>
  </si>
  <si>
    <t>None identified</t>
  </si>
  <si>
    <t xml:space="preserve">Moderate </t>
  </si>
  <si>
    <t>Low</t>
  </si>
  <si>
    <t>Overall Strengths and Suggestions Regarding Opportunities to Learn</t>
  </si>
  <si>
    <t>(The areas below should also be discussed relative to the needs of ELLs, gifted and talented students, and students with disabilities)</t>
  </si>
  <si>
    <t>Fair and Unbiased</t>
  </si>
  <si>
    <t>P</t>
  </si>
  <si>
    <t>Fee Based</t>
  </si>
  <si>
    <t>p</t>
  </si>
  <si>
    <t>Assessment Item Types</t>
  </si>
  <si>
    <t>Assessment includes</t>
  </si>
  <si>
    <t>Strength and Suggestions regarding the general assessment profile (Item types, assessment inclusions, etc.)</t>
  </si>
  <si>
    <t>Review team type</t>
  </si>
  <si>
    <t>Date of Review</t>
  </si>
  <si>
    <t>Please Select</t>
  </si>
  <si>
    <t>Item Type Comments</t>
  </si>
  <si>
    <t>Assessment Profile Strengths and Suggestions</t>
  </si>
  <si>
    <t>Grade Level(s)</t>
  </si>
  <si>
    <t>Colorado Academic Standards</t>
  </si>
  <si>
    <t>1b.</t>
  </si>
  <si>
    <t>1c.</t>
  </si>
  <si>
    <t>Content Knowledge / Concepts assessed</t>
  </si>
  <si>
    <t>Skills / performance</t>
  </si>
  <si>
    <t>1d.</t>
  </si>
  <si>
    <t>Justification of Content Match</t>
  </si>
  <si>
    <t>1e.</t>
  </si>
  <si>
    <r>
      <t xml:space="preserve">1d. </t>
    </r>
    <r>
      <rPr>
        <b/>
        <u val="single"/>
        <sz val="9"/>
        <color indexed="8"/>
        <rFont val="Calibri"/>
        <family val="2"/>
      </rPr>
      <t>Justification of Overall Content Match Rating:</t>
    </r>
    <r>
      <rPr>
        <b/>
        <sz val="9"/>
        <color indexed="8"/>
        <rFont val="Calibri"/>
        <family val="2"/>
      </rPr>
      <t xml:space="preserve">  Please provide evidence from both the standards and assessment to support your response:   (Your response should be detailed and include examples)</t>
    </r>
  </si>
  <si>
    <t>Justification of Cognitive match</t>
  </si>
  <si>
    <t>Strengths and Suggestions regarding alignment</t>
  </si>
  <si>
    <t>Scoring Guide Elements</t>
  </si>
  <si>
    <t>1a.</t>
  </si>
  <si>
    <t>DOK GLE</t>
  </si>
  <si>
    <t>DOK assessment</t>
  </si>
  <si>
    <t>1d</t>
  </si>
  <si>
    <t>Scoring Guide</t>
  </si>
  <si>
    <t>Teacher Observation Sheet/ Observation Checklist</t>
  </si>
  <si>
    <r>
      <rPr>
        <b/>
        <sz val="9"/>
        <color indexed="8"/>
        <rFont val="Calibri"/>
        <family val="2"/>
      </rPr>
      <t xml:space="preserve">Checklist </t>
    </r>
    <r>
      <rPr>
        <sz val="9"/>
        <color indexed="8"/>
        <rFont val="Calibri"/>
        <family val="2"/>
      </rPr>
      <t>(e.g., with score points for each part)</t>
    </r>
  </si>
  <si>
    <r>
      <rPr>
        <b/>
        <sz val="9"/>
        <color indexed="8"/>
        <rFont val="Calibri"/>
        <family val="2"/>
      </rPr>
      <t xml:space="preserve">Task-Specific Rubric </t>
    </r>
    <r>
      <rPr>
        <sz val="9"/>
        <color indexed="8"/>
        <rFont val="Calibri"/>
        <family val="2"/>
      </rPr>
      <t>(only used for the particular task)</t>
    </r>
  </si>
  <si>
    <t>2a.</t>
  </si>
  <si>
    <t>CAS alignment</t>
  </si>
  <si>
    <t>Explain CAS alignment</t>
  </si>
  <si>
    <t>2b.</t>
  </si>
  <si>
    <t>Rubric/Scoring rating</t>
  </si>
  <si>
    <t>Explain rubric scoring</t>
  </si>
  <si>
    <t>2c.</t>
  </si>
  <si>
    <t>Demands of task rating</t>
  </si>
  <si>
    <t>Explain Demands of task rating</t>
  </si>
  <si>
    <t>2d.</t>
  </si>
  <si>
    <t>Inter-rater agreement</t>
  </si>
  <si>
    <t>Explain Inter-Rater Agreement</t>
  </si>
  <si>
    <t>Overall</t>
  </si>
  <si>
    <t>Overall Sugestions regarding Scoring</t>
  </si>
  <si>
    <t>2e.</t>
  </si>
  <si>
    <t>3a.</t>
  </si>
  <si>
    <t>3b.</t>
  </si>
  <si>
    <t>3c.</t>
  </si>
  <si>
    <t>3d.</t>
  </si>
  <si>
    <t>3e.</t>
  </si>
  <si>
    <t>3f.</t>
  </si>
  <si>
    <t>Accomodations</t>
  </si>
  <si>
    <t>3a</t>
  </si>
  <si>
    <t>3b</t>
  </si>
  <si>
    <t>3c</t>
  </si>
  <si>
    <t>3d</t>
  </si>
  <si>
    <t>3e</t>
  </si>
  <si>
    <t>3f</t>
  </si>
  <si>
    <t>3g</t>
  </si>
  <si>
    <r>
      <rPr>
        <b/>
        <i/>
        <sz val="9"/>
        <rFont val="Calibri"/>
        <family val="2"/>
      </rPr>
      <t>Linguistic Accommodations—</t>
    </r>
    <r>
      <rPr>
        <i/>
        <sz val="9"/>
        <rFont val="Calibri"/>
        <family val="2"/>
      </rPr>
      <t>Allow English language learners (ELLs) to access academic construct measured by reducing the linguistic load of an assessment. The accommodation is based on an ELL’s limited English language proficiency, which is different than an accommodation based on a student’s disability or a cognitive need.</t>
    </r>
  </si>
  <si>
    <r>
      <t xml:space="preserve"> </t>
    </r>
    <r>
      <rPr>
        <b/>
        <i/>
        <sz val="9"/>
        <color indexed="8"/>
        <rFont val="Calibri"/>
        <family val="2"/>
      </rPr>
      <t>Response Accommodations</t>
    </r>
    <r>
      <rPr>
        <i/>
        <sz val="9"/>
        <color indexed="8"/>
        <rFont val="Calibri"/>
        <family val="2"/>
      </rPr>
      <t xml:space="preserve">—Allow students to complete activities, assignments, and assessments in different ways or to solve or organize problems using some type of assistive device or organizer. </t>
    </r>
  </si>
  <si>
    <t>3g.</t>
  </si>
  <si>
    <t>Adequate Accomodations</t>
  </si>
  <si>
    <t>Clear and Unlcuttered Rating</t>
  </si>
  <si>
    <t>Free of Bias</t>
  </si>
  <si>
    <t>Explanation of Clear and Uncluttered Rating</t>
  </si>
  <si>
    <t>Explanation of accommodations selected</t>
  </si>
  <si>
    <t>4a</t>
  </si>
  <si>
    <t>4b</t>
  </si>
  <si>
    <t>4c</t>
  </si>
  <si>
    <t>4d</t>
  </si>
  <si>
    <t>4e</t>
  </si>
  <si>
    <t>4f</t>
  </si>
  <si>
    <t>Clairity of Purpose Rating</t>
  </si>
  <si>
    <t>Competency on Standards</t>
  </si>
  <si>
    <r>
      <rPr>
        <b/>
        <sz val="9"/>
        <color indexed="8"/>
        <rFont val="Calibri"/>
        <family val="2"/>
      </rPr>
      <t>Setting Accommodations</t>
    </r>
    <r>
      <rPr>
        <sz val="9"/>
        <color indexed="8"/>
        <rFont val="Calibri"/>
        <family val="2"/>
      </rPr>
      <t xml:space="preserve">— Change the location in which a test or assignment is given or the conditions of the assessment setting. </t>
    </r>
  </si>
  <si>
    <r>
      <rPr>
        <b/>
        <sz val="9"/>
        <color indexed="8"/>
        <rFont val="Calibri"/>
        <family val="2"/>
      </rPr>
      <t>Timing and Scheduling Accommodations</t>
    </r>
    <r>
      <rPr>
        <sz val="9"/>
        <color indexed="8"/>
        <rFont val="Calibri"/>
        <family val="2"/>
      </rPr>
      <t>— Increase the allowable length of time to complete an assessment or assignment and perhaps change the way the time is organized.</t>
    </r>
  </si>
  <si>
    <r>
      <rPr>
        <b/>
        <sz val="9"/>
        <color indexed="8"/>
        <rFont val="Calibri"/>
        <family val="2"/>
      </rPr>
      <t>Linguistic Accommodations</t>
    </r>
    <r>
      <rPr>
        <sz val="9"/>
        <color indexed="8"/>
        <rFont val="Calibri"/>
        <family val="2"/>
      </rPr>
      <t xml:space="preserve">— </t>
    </r>
    <r>
      <rPr>
        <sz val="9"/>
        <rFont val="Calibri"/>
        <family val="2"/>
      </rPr>
      <t>Allow English language learners (ELLs) to access academic construct measured by reducing the linguistic load of an assessment. The accommodation is based on an ELL’s limited English language proficiency, which is different than an accommodation based on a student’s disability or a cognitive need.</t>
    </r>
  </si>
  <si>
    <r>
      <rPr>
        <b/>
        <sz val="9"/>
        <color indexed="8"/>
        <rFont val="Calibri"/>
        <family val="2"/>
      </rPr>
      <t>Presentation Accommodations</t>
    </r>
    <r>
      <rPr>
        <sz val="9"/>
        <color indexed="8"/>
        <rFont val="Calibri"/>
        <family val="2"/>
      </rPr>
      <t>— Allow students to access information in ways that do not require them to visually read standard print. These alternate modes of access are auditory, multi-sensory, tactile, and visual.</t>
    </r>
  </si>
  <si>
    <r>
      <rPr>
        <b/>
        <sz val="9"/>
        <color indexed="8"/>
        <rFont val="Calibri"/>
        <family val="2"/>
      </rPr>
      <t>Response Accommodations</t>
    </r>
    <r>
      <rPr>
        <sz val="9"/>
        <color indexed="8"/>
        <rFont val="Calibri"/>
        <family val="2"/>
      </rPr>
      <t xml:space="preserve">— Allow students to complete activities, assignments, and assessments in different ways or to solve or organize problems using some type of assistive device or organizer. </t>
    </r>
  </si>
  <si>
    <t>Review Team Type</t>
  </si>
  <si>
    <t>Review Date</t>
  </si>
  <si>
    <t>Assessment Inclusion Comments</t>
  </si>
  <si>
    <t>Content Match</t>
  </si>
  <si>
    <t>Does the rubric/scoring criteria align to Colorado Academic Standards in this assessment?</t>
  </si>
  <si>
    <t>Is there student work?</t>
  </si>
  <si>
    <t>To what extent are most of the items or the task presented in as straightforward a way as possible for a range of learners?</t>
  </si>
  <si>
    <t>To what extent are most of the items or the tasks designed and formatted to be visually clear and uncluttered?</t>
  </si>
  <si>
    <t xml:space="preserve">Does the assessment use appropriate levels of academic language for the grade and content area? </t>
  </si>
  <si>
    <t>Does the assessment limit the usage of words that can be confused with one another (homonyms)?</t>
  </si>
  <si>
    <t>To what extent do you think the knowledge and skills tested by the assessment can provide good information about what students have learned in the classroom?</t>
  </si>
  <si>
    <t>Meaningful dialogue about learning expectations and outcomes with students and parents</t>
  </si>
  <si>
    <t>Teachers can use the results (scores and student work analysis) to understand what competency on standard/s look like</t>
  </si>
  <si>
    <t>Final</t>
  </si>
  <si>
    <t>Final Rating</t>
  </si>
  <si>
    <t>Final rating</t>
  </si>
  <si>
    <t>final</t>
  </si>
  <si>
    <t>Skills / Performance Assessed</t>
  </si>
  <si>
    <t>Content Knowledge / Concepts Assessed</t>
  </si>
  <si>
    <t>Formating values</t>
  </si>
  <si>
    <t>blank should be red</t>
  </si>
  <si>
    <t>2e</t>
  </si>
  <si>
    <t>Student work</t>
  </si>
  <si>
    <t>Explain student work</t>
  </si>
  <si>
    <t>Presentation Accommodations</t>
  </si>
  <si>
    <t>Setting Accommodations</t>
  </si>
  <si>
    <t>Timing and Scheduling Accommodations</t>
  </si>
  <si>
    <t>Linguistic Accommodations</t>
  </si>
  <si>
    <t>Explanation of Adequate Accomodations Rating</t>
  </si>
  <si>
    <t>None Identified</t>
  </si>
  <si>
    <t>More rigorous</t>
  </si>
  <si>
    <t xml:space="preserve">Similar rigor </t>
  </si>
  <si>
    <r>
      <rPr>
        <b/>
        <sz val="9"/>
        <color indexed="8"/>
        <rFont val="Calibri"/>
        <family val="2"/>
      </rPr>
      <t>Less rigor</t>
    </r>
    <r>
      <rPr>
        <sz val="9"/>
        <color indexed="8"/>
        <rFont val="Calibri"/>
        <family val="2"/>
      </rPr>
      <t xml:space="preserve"> </t>
    </r>
  </si>
  <si>
    <t xml:space="preserve">Full match </t>
  </si>
  <si>
    <r>
      <t xml:space="preserve"> </t>
    </r>
    <r>
      <rPr>
        <b/>
        <sz val="9"/>
        <color indexed="8"/>
        <rFont val="Calibri"/>
        <family val="2"/>
      </rPr>
      <t>Close</t>
    </r>
    <r>
      <rPr>
        <sz val="9"/>
        <color indexed="8"/>
        <rFont val="Calibri"/>
        <family val="2"/>
      </rPr>
      <t xml:space="preserve"> </t>
    </r>
    <r>
      <rPr>
        <b/>
        <sz val="9"/>
        <color indexed="8"/>
        <rFont val="Calibri"/>
        <family val="2"/>
      </rPr>
      <t>match</t>
    </r>
    <r>
      <rPr>
        <sz val="9"/>
        <color indexed="8"/>
        <rFont val="Calibri"/>
        <family val="2"/>
      </rPr>
      <t xml:space="preserve"> </t>
    </r>
  </si>
  <si>
    <t>Partial match</t>
  </si>
  <si>
    <r>
      <rPr>
        <b/>
        <sz val="9"/>
        <color indexed="8"/>
        <rFont val="Calibri"/>
        <family val="2"/>
      </rPr>
      <t>Minimal</t>
    </r>
    <r>
      <rPr>
        <sz val="9"/>
        <color indexed="8"/>
        <rFont val="Calibri"/>
        <family val="2"/>
      </rPr>
      <t xml:space="preserve"> </t>
    </r>
    <r>
      <rPr>
        <b/>
        <sz val="9"/>
        <color indexed="8"/>
        <rFont val="Calibri"/>
        <family val="2"/>
      </rPr>
      <t>match</t>
    </r>
  </si>
  <si>
    <r>
      <rPr>
        <b/>
        <sz val="9"/>
        <color indexed="8"/>
        <rFont val="Calibri"/>
        <family val="2"/>
      </rPr>
      <t>No match</t>
    </r>
    <r>
      <rPr>
        <sz val="9"/>
        <color indexed="8"/>
        <rFont val="Calibri"/>
        <family val="2"/>
      </rPr>
      <t xml:space="preserve"> </t>
    </r>
  </si>
  <si>
    <t>Comprehensive Explanation for Final Rating and suggestions for improvement or modification</t>
  </si>
  <si>
    <r>
      <rPr>
        <b/>
        <sz val="9"/>
        <color indexed="8"/>
        <rFont val="Calibri"/>
        <family val="2"/>
      </rPr>
      <t>Teacher directions (</t>
    </r>
    <r>
      <rPr>
        <sz val="9"/>
        <color indexed="8"/>
        <rFont val="Calibri"/>
        <family val="2"/>
      </rPr>
      <t>may include prerequisites / description of instruction before giving the assessment e.g., this assessment should be given after students have learned …)</t>
    </r>
  </si>
  <si>
    <r>
      <rPr>
        <b/>
        <sz val="9"/>
        <color indexed="8"/>
        <rFont val="Calibri"/>
        <family val="2"/>
      </rPr>
      <t>Sample evidence</t>
    </r>
    <r>
      <rPr>
        <sz val="9"/>
        <color indexed="8"/>
        <rFont val="Calibri"/>
        <family val="2"/>
      </rPr>
      <t xml:space="preserve"> to show what student performance might look like</t>
    </r>
  </si>
  <si>
    <r>
      <t>2d.</t>
    </r>
    <r>
      <rPr>
        <sz val="9"/>
        <color indexed="8"/>
        <rFont val="Calibri"/>
        <family val="2"/>
      </rPr>
      <t xml:space="preserve"> Based on your review of the rubric/scoring criteria, do you think the scoring rubric would most likely lead different raters to arrive at the same score for a given response?  </t>
    </r>
    <r>
      <rPr>
        <b/>
        <sz val="9"/>
        <color indexed="8"/>
        <rFont val="Calibri"/>
        <family val="2"/>
      </rPr>
      <t>Provide an explanation of your response below:</t>
    </r>
  </si>
  <si>
    <t>Answer key, scoring template, computerized /machine scored</t>
  </si>
  <si>
    <t>Assessment Review Tool Summary and Final Rating</t>
  </si>
  <si>
    <t>Cost of Assessment</t>
  </si>
  <si>
    <r>
      <t xml:space="preserve">1e. Justification of </t>
    </r>
    <r>
      <rPr>
        <b/>
        <u val="single"/>
        <sz val="9"/>
        <color indexed="8"/>
        <rFont val="Calibri"/>
        <family val="2"/>
      </rPr>
      <t>Overall Cognitive Match :</t>
    </r>
    <r>
      <rPr>
        <b/>
        <sz val="9"/>
        <color indexed="8"/>
        <rFont val="Calibri"/>
        <family val="2"/>
      </rPr>
      <t xml:space="preserve">   Please provide evidence from both the grade level expectations and assessment to support your response:</t>
    </r>
  </si>
  <si>
    <r>
      <t>A high quality assessment should…</t>
    </r>
    <r>
      <rPr>
        <b/>
        <u val="single"/>
        <sz val="14"/>
        <color indexed="8"/>
        <rFont val="Calibri"/>
        <family val="2"/>
      </rPr>
      <t>Increases Opportunities to Learn</t>
    </r>
  </si>
  <si>
    <r>
      <t xml:space="preserve">A high quality assessment is </t>
    </r>
    <r>
      <rPr>
        <b/>
        <u val="single"/>
        <sz val="14"/>
        <color indexed="8"/>
        <rFont val="Calibri"/>
        <family val="2"/>
      </rPr>
      <t>FAIR and UNBIASED</t>
    </r>
  </si>
  <si>
    <r>
      <rPr>
        <b/>
        <sz val="14"/>
        <color indexed="8"/>
        <rFont val="Calibri"/>
        <family val="2"/>
      </rPr>
      <t xml:space="preserve">A high quality assessment is </t>
    </r>
    <r>
      <rPr>
        <b/>
        <u val="single"/>
        <sz val="14"/>
        <color indexed="8"/>
        <rFont val="Calibri"/>
        <family val="2"/>
      </rPr>
      <t>Scored using Clear Guidelines and Criteria</t>
    </r>
  </si>
  <si>
    <r>
      <rPr>
        <b/>
        <sz val="14"/>
        <color indexed="8"/>
        <rFont val="Calibri"/>
        <family val="2"/>
      </rPr>
      <t>A high quality assessment should be...</t>
    </r>
    <r>
      <rPr>
        <b/>
        <u val="single"/>
        <sz val="14"/>
        <color indexed="8"/>
        <rFont val="Calibri"/>
        <family val="2"/>
      </rPr>
      <t>Aligned</t>
    </r>
  </si>
  <si>
    <t>Other (Please Specify --&gt;)</t>
  </si>
  <si>
    <r>
      <rPr>
        <sz val="11"/>
        <color theme="1"/>
        <rFont val="Calibri"/>
        <family val="2"/>
      </rPr>
      <t>Generalized Rubric (e.g., for persuasive writing, for all science labs)</t>
    </r>
  </si>
  <si>
    <r>
      <rPr>
        <sz val="11"/>
        <color theme="1"/>
        <rFont val="Calibri"/>
        <family val="2"/>
      </rPr>
      <t>Task-Specific Rubric (only used for the particular task)</t>
    </r>
  </si>
  <si>
    <r>
      <rPr>
        <sz val="11"/>
        <color theme="1"/>
        <rFont val="Calibri"/>
        <family val="2"/>
      </rPr>
      <t>Checklist (e.g., with score points for each part)</t>
    </r>
  </si>
  <si>
    <t xml:space="preserve"> Response Accommodations</t>
  </si>
  <si>
    <t>Interpretation of Data Value</t>
  </si>
  <si>
    <t>Overall Strengths and Suggestions Regarding Fair and Unbiased ratings</t>
  </si>
  <si>
    <t>Final Rating Holistic Rating for Entire Assessment (Please Review Summary of all Ratings Below Before Making a Final Selection)</t>
  </si>
  <si>
    <t>Who Developed the Assessment</t>
  </si>
  <si>
    <t>District or Professional association that performed the review</t>
  </si>
  <si>
    <t xml:space="preserve">Unit </t>
  </si>
  <si>
    <t>Compatibility Report for Assessment Review Tool-6-2-14.xls</t>
  </si>
  <si>
    <t>Run on 6/2/2014 16:40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</si>
  <si>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</si>
  <si>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</si>
  <si>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</si>
  <si>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Any effects on this object will be removed. Any text that overflows the boundaries of this graphic will appear clipped.</t>
  </si>
  <si>
    <t>INSTRUCTIONS'!A1:M113</t>
  </si>
  <si>
    <t>Excel 97-2003</t>
  </si>
  <si>
    <t>Some cells have more conditional formats than are supported by the selected file format. Only the first three conditions will be displayed in earlier versions of Excel.</t>
  </si>
  <si>
    <t>Final  Recommendation '!B26:B28</t>
  </si>
  <si>
    <t>Final  Recommendation '!B29:B30</t>
  </si>
  <si>
    <t>Final  Recommendation '!B33:B37</t>
  </si>
  <si>
    <t>Final  Recommendation '!B40</t>
  </si>
  <si>
    <t>Final  Recommendation '!B43:B48</t>
  </si>
  <si>
    <t>Final  Recommendation '!B9</t>
  </si>
  <si>
    <t>Final  Recommendation '!B21:B22</t>
  </si>
  <si>
    <t>Some cells have overlapping conditional formatting ranges. Earlier versions of Excel will not evaluate all of the conditional formatting rules on the overlapping cells. The overlapping cells will show different conditional formatting.</t>
  </si>
  <si>
    <t>Final  Recommendation '!B3</t>
  </si>
  <si>
    <t>Final  Recommendation '!B6</t>
  </si>
  <si>
    <t>Some cells contain conditional formatting with the 'Stop if True' option cleared. Earlier versions of Excel do not recognize this option and will stop after the first true condition.</t>
  </si>
  <si>
    <t>Final  Recommendation '!B25:F25</t>
  </si>
  <si>
    <t>Final  Recommendation '!C38:H38</t>
  </si>
  <si>
    <t>Final  Recommendation '!B26:C26</t>
  </si>
  <si>
    <t>Final  Recommendation '!B14:H14</t>
  </si>
  <si>
    <t>Final  Recommendation '!B15:C15</t>
  </si>
  <si>
    <t>Final  Recommendation '!B12:H12</t>
  </si>
  <si>
    <t>Final  Recommendation '!B13</t>
  </si>
  <si>
    <t>Final  Recommendation '!B16</t>
  </si>
  <si>
    <t>Final  Recommendation '!B21:B23</t>
  </si>
  <si>
    <t>Final  Recommendation '!C21:C22</t>
  </si>
  <si>
    <t>Final  Recommendation '!B27:C30</t>
  </si>
  <si>
    <t>Final  Recommendation '!B31</t>
  </si>
  <si>
    <t>Final  Recommendation '!B33:C37</t>
  </si>
  <si>
    <t>Final  Recommendation '!B39:B40</t>
  </si>
  <si>
    <t>Final  Recommendation '!C40</t>
  </si>
  <si>
    <t>Final  Recommendation '!B41</t>
  </si>
  <si>
    <t>Final  Recommendation '!B43:C48</t>
  </si>
  <si>
    <t>Final  Recommendation '!B49</t>
  </si>
  <si>
    <t>Final  Recommendation '!C19</t>
  </si>
  <si>
    <t>Final  Recommendation '!B20</t>
  </si>
  <si>
    <t>Final  Recommendation '!B2:D2</t>
  </si>
  <si>
    <t>Final  Recommendation '!F2</t>
  </si>
  <si>
    <t>Final  Recommendation '!B3:E3</t>
  </si>
  <si>
    <t>Final  Recommendation '!B5:G6</t>
  </si>
  <si>
    <t>Final  Recommendation '!B7:D7</t>
  </si>
  <si>
    <t>Final  Recommendation '!F7</t>
  </si>
  <si>
    <t>Final  Recommendation '!C10</t>
  </si>
  <si>
    <t>Final  Recommendation '!H17:H18</t>
  </si>
  <si>
    <t>Final  Recommendation '!H25</t>
  </si>
  <si>
    <t>Final  Recommendation '!H5</t>
  </si>
  <si>
    <t>Final  Recommendation '!E9:G9</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</si>
  <si>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</si>
  <si>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</si>
  <si>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2
Defined Names</t>
  </si>
  <si>
    <t>Some cells or styles in this workbook contain formatting that is not supported by the selected file format. These formats will be converted to the closest format available.</t>
  </si>
  <si>
    <t>World Languages</t>
  </si>
  <si>
    <t>Updated 02/2021</t>
  </si>
  <si>
    <t>How to Read the Colorado Academic Standards</t>
  </si>
  <si>
    <t>Content Area Abbreviations</t>
  </si>
  <si>
    <t>DA</t>
  </si>
  <si>
    <t>Reading, Writing &amp; Communicating</t>
  </si>
  <si>
    <t>Coding System</t>
  </si>
  <si>
    <t>RW.7.3.4</t>
  </si>
  <si>
    <t>Coding System Example</t>
  </si>
  <si>
    <t>Reading, Writing &amp; Communicating. Grade 7. Standard 3. GLE 4</t>
  </si>
  <si>
    <t>Content Area Abbreviation.Grade Level.Standard.Grade Level Expectation (GLE)</t>
  </si>
  <si>
    <t>DT</t>
  </si>
  <si>
    <t>Drama &amp; Theatre Arts</t>
  </si>
  <si>
    <t>CH</t>
  </si>
  <si>
    <t>Computer Science</t>
  </si>
  <si>
    <t>CS</t>
  </si>
  <si>
    <t>WL</t>
  </si>
  <si>
    <t>VA</t>
  </si>
  <si>
    <t>SS</t>
  </si>
  <si>
    <t>SC</t>
  </si>
  <si>
    <t>RW</t>
  </si>
  <si>
    <t>PE</t>
  </si>
  <si>
    <t>MU</t>
  </si>
  <si>
    <t>MA</t>
  </si>
  <si>
    <t>Please contact us with any suggestions for changes / improvements of this tool. We are very interested in collaborating with other users to make this tool even better!</t>
  </si>
  <si>
    <t>Instructional Unit associated with this assessment</t>
  </si>
  <si>
    <r>
      <t xml:space="preserve">1d. </t>
    </r>
    <r>
      <rPr>
        <sz val="9"/>
        <color indexed="8"/>
        <rFont val="Calibri"/>
        <family val="2"/>
      </rPr>
      <t xml:space="preserve">To what extent do you see a strong </t>
    </r>
    <r>
      <rPr>
        <u val="single"/>
        <sz val="9"/>
        <color indexed="8"/>
        <rFont val="Calibri"/>
        <family val="2"/>
      </rPr>
      <t>content match</t>
    </r>
    <r>
      <rPr>
        <sz val="9"/>
        <color indexed="8"/>
        <rFont val="Calibri"/>
        <family val="2"/>
      </rPr>
      <t xml:space="preserve"> between the set of items or task reviewed and the corresponding Colorado Academic Standard/s?  </t>
    </r>
    <r>
      <rPr>
        <b/>
        <sz val="9"/>
        <rFont val="Calibri"/>
        <family val="2"/>
      </rPr>
      <t xml:space="preserve">Use the definitions to select your rating.   </t>
    </r>
    <r>
      <rPr>
        <b/>
        <u val="single"/>
        <sz val="9"/>
        <rFont val="Calibri"/>
        <family val="2"/>
      </rPr>
      <t>You MUST justify your rating below.</t>
    </r>
  </si>
  <si>
    <r>
      <rPr>
        <b/>
        <sz val="9"/>
        <color indexed="8"/>
        <rFont val="Calibri"/>
        <family val="2"/>
      </rPr>
      <t>No match</t>
    </r>
    <r>
      <rPr>
        <sz val="9"/>
        <color indexed="8"/>
        <rFont val="Calibri"/>
        <family val="2"/>
      </rPr>
      <t xml:space="preserve"> – tasks or most items are not related to the skills and knowledge described in the corresponding state standard/s. </t>
    </r>
  </si>
  <si>
    <r>
      <t>1e</t>
    </r>
    <r>
      <rPr>
        <sz val="9"/>
        <color indexed="8"/>
        <rFont val="Calibri"/>
        <family val="2"/>
      </rPr>
      <t xml:space="preserve">. Are the set of items or tasks reviewed as cognitively challenging as the grade level expectations?  </t>
    </r>
    <r>
      <rPr>
        <b/>
        <sz val="9"/>
        <rFont val="Calibri"/>
        <family val="2"/>
      </rPr>
      <t xml:space="preserve">Use the definitions to select your rating. </t>
    </r>
  </si>
  <si>
    <r>
      <rPr>
        <b/>
        <sz val="9"/>
        <color indexed="8"/>
        <rFont val="Calibri"/>
        <family val="2"/>
      </rPr>
      <t xml:space="preserve">Generalized Rubric </t>
    </r>
    <r>
      <rPr>
        <sz val="9"/>
        <color indexed="8"/>
        <rFont val="Calibri"/>
        <family val="2"/>
      </rPr>
      <t>(e.g.,  persuasive writing, science labs)</t>
    </r>
  </si>
  <si>
    <r>
      <t xml:space="preserve">2a. </t>
    </r>
    <r>
      <rPr>
        <sz val="9"/>
        <color indexed="8"/>
        <rFont val="Calibri"/>
        <family val="2"/>
      </rPr>
      <t xml:space="preserve">Does the rubric/scoring criteria align to Colorado Academic Standards in this assessment.  </t>
    </r>
    <r>
      <rPr>
        <b/>
        <sz val="9"/>
        <color indexed="8"/>
        <rFont val="Calibri"/>
        <family val="2"/>
      </rPr>
      <t xml:space="preserve">Provide an explanation of your response in the box below: </t>
    </r>
  </si>
  <si>
    <r>
      <t>2b.</t>
    </r>
    <r>
      <rPr>
        <sz val="9"/>
        <color indexed="8"/>
        <rFont val="Calibri"/>
        <family val="2"/>
      </rPr>
      <t xml:space="preserve"> Are the score categories clearly defined and coherent across performance levels?  </t>
    </r>
    <r>
      <rPr>
        <b/>
        <sz val="9"/>
        <color indexed="8"/>
        <rFont val="Calibri"/>
        <family val="2"/>
      </rPr>
      <t xml:space="preserve">Provide an explanation of your response in the box below: </t>
    </r>
  </si>
  <si>
    <r>
      <t xml:space="preserve">2c. </t>
    </r>
    <r>
      <rPr>
        <sz val="9"/>
        <rFont val="Calibri"/>
        <family val="2"/>
      </rPr>
      <t xml:space="preserve">To what degree does the rubric/scoring criteria address all of the demands within the task or item? </t>
    </r>
    <r>
      <rPr>
        <b/>
        <sz val="9"/>
        <rFont val="Calibri"/>
        <family val="2"/>
      </rPr>
      <t>Provide an explanation of your response in the box below:</t>
    </r>
  </si>
  <si>
    <r>
      <t xml:space="preserve">2e. </t>
    </r>
    <r>
      <rPr>
        <sz val="9"/>
        <color indexed="8"/>
        <rFont val="Calibri"/>
        <family val="2"/>
      </rPr>
      <t xml:space="preserve">Is there student work (e.g., anchor papers, video, portfolio) which illustrates student mastery? </t>
    </r>
    <r>
      <rPr>
        <b/>
        <sz val="9"/>
        <color indexed="8"/>
        <rFont val="Calibri"/>
        <family val="2"/>
      </rPr>
      <t xml:space="preserve">If so, describe. If not, what student work would be needed? Provide a response in the box below: </t>
    </r>
  </si>
  <si>
    <r>
      <t>3a.</t>
    </r>
    <r>
      <rPr>
        <sz val="9"/>
        <color indexed="8"/>
        <rFont val="Calibri"/>
        <family val="2"/>
      </rPr>
      <t xml:space="preserve"> To what extent are most of the items or tasks designed and formatted to be visually clear and uncluttered (e.g., use of white space, graphics, and illustrations)? </t>
    </r>
    <r>
      <rPr>
        <b/>
        <sz val="9"/>
        <color indexed="8"/>
        <rFont val="Calibri"/>
        <family val="2"/>
      </rPr>
      <t>Provide an explanation of your response in the box below:</t>
    </r>
  </si>
  <si>
    <r>
      <t>3b.</t>
    </r>
    <r>
      <rPr>
        <sz val="9"/>
        <color indexed="8"/>
        <rFont val="Calibri"/>
        <family val="2"/>
      </rPr>
      <t xml:space="preserve"> To what extent are most of the items or tasks presented in as straightforward a way as possible for a range of learners?  </t>
    </r>
    <r>
      <rPr>
        <b/>
        <sz val="9"/>
        <color indexed="8"/>
        <rFont val="Calibri"/>
        <family val="2"/>
      </rPr>
      <t>Provide an explanation of your response in the box below:</t>
    </r>
  </si>
  <si>
    <r>
      <t>3c.</t>
    </r>
    <r>
      <rPr>
        <sz val="9"/>
        <color indexed="8"/>
        <rFont val="Calibri"/>
        <family val="2"/>
      </rPr>
      <t xml:space="preserve"> To what degree is the vocabulary and context(s) presented by most of the items or tasks free from cultural or other unintended bias? </t>
    </r>
    <r>
      <rPr>
        <b/>
        <sz val="9"/>
        <color indexed="8"/>
        <rFont val="Calibri"/>
        <family val="2"/>
      </rPr>
      <t>Provide an explanation of your response in the box below:</t>
    </r>
  </si>
  <si>
    <t>*Please reference “The Features of Academic Language in the WIDA Standards” *</t>
  </si>
  <si>
    <r>
      <t xml:space="preserve">3d.  </t>
    </r>
    <r>
      <rPr>
        <sz val="9"/>
        <rFont val="Calibri"/>
        <family val="2"/>
      </rPr>
      <t xml:space="preserve">Does the assessment use appropriate levels of academic language for the grade level and content area? </t>
    </r>
    <r>
      <rPr>
        <b/>
        <sz val="9"/>
        <rFont val="Calibri"/>
        <family val="2"/>
      </rPr>
      <t xml:space="preserve">  Provide an explanation of your response in the box below:</t>
    </r>
  </si>
  <si>
    <r>
      <t xml:space="preserve">3e.  </t>
    </r>
    <r>
      <rPr>
        <sz val="9"/>
        <rFont val="Calibri"/>
        <family val="2"/>
      </rPr>
      <t xml:space="preserve">Does the assessment limit the usage of words that can be confused with one another (homonyms)?   (Examples: ate/eight; sell/cell; allowed/aloud; beet/beat; by/buy). </t>
    </r>
    <r>
      <rPr>
        <b/>
        <sz val="9"/>
        <rFont val="Calibri"/>
        <family val="2"/>
      </rPr>
      <t>Provide an explanation of your response in the box below:</t>
    </r>
  </si>
  <si>
    <r>
      <t xml:space="preserve">3f. </t>
    </r>
    <r>
      <rPr>
        <sz val="9"/>
        <rFont val="Calibri"/>
        <family val="2"/>
      </rPr>
      <t xml:space="preserve">If applicable, what type of accommodations are provided to ensure that English Learners and/or Students with Disabilities can fully access the content represented by the tasks or set of items reviewed? </t>
    </r>
    <r>
      <rPr>
        <b/>
        <sz val="9"/>
        <rFont val="Calibri"/>
        <family val="2"/>
      </rPr>
      <t>Provide an explanation of your response in the box below.</t>
    </r>
  </si>
  <si>
    <t>Reading Writing Communicating</t>
  </si>
  <si>
    <t>Drama Theatre Arts</t>
  </si>
  <si>
    <t xml:space="preserve">Accommodations are commonly categorized in five ways: presentation, response, setting, timing and scheduling, and linguistic: </t>
  </si>
  <si>
    <r>
      <t xml:space="preserve">3g. </t>
    </r>
    <r>
      <rPr>
        <sz val="9"/>
        <color indexed="8"/>
        <rFont val="Calibri"/>
        <family val="2"/>
      </rPr>
      <t xml:space="preserve">Are there adequate accommodations permitted for this assessment? </t>
    </r>
    <r>
      <rPr>
        <b/>
        <sz val="9"/>
        <color indexed="8"/>
        <rFont val="Calibri"/>
        <family val="2"/>
      </rPr>
      <t>Provide an explanation of your response in the box below.</t>
    </r>
  </si>
  <si>
    <r>
      <t>4a.</t>
    </r>
    <r>
      <rPr>
        <sz val="9"/>
        <color indexed="8"/>
        <rFont val="Calibri"/>
        <family val="2"/>
      </rPr>
      <t xml:space="preserve"> Does this assessment engage a student in thinking that connects to a real world scenario, new context, situation, problem or challenge? </t>
    </r>
    <r>
      <rPr>
        <b/>
        <sz val="9"/>
        <color indexed="8"/>
        <rFont val="Calibri"/>
        <family val="2"/>
      </rPr>
      <t>Provide an explanation of your response in the box below:</t>
    </r>
  </si>
  <si>
    <r>
      <t>4b.</t>
    </r>
    <r>
      <rPr>
        <sz val="9"/>
        <color indexed="8"/>
        <rFont val="Calibri"/>
        <family val="2"/>
      </rPr>
      <t xml:space="preserve"> To what extent do you think the knowledge and skills tested by the assessment can provide good information about what students have learned in the classroom?  </t>
    </r>
    <r>
      <rPr>
        <b/>
        <sz val="9"/>
        <color indexed="8"/>
        <rFont val="Calibri"/>
        <family val="2"/>
      </rPr>
      <t>Provide an explanation of your response in the box below:</t>
    </r>
  </si>
  <si>
    <r>
      <t>4c.</t>
    </r>
    <r>
      <rPr>
        <sz val="9"/>
        <color indexed="8"/>
        <rFont val="Calibri"/>
        <family val="2"/>
      </rPr>
      <t xml:space="preserve"> To what degree do the results from this assessment (</t>
    </r>
    <r>
      <rPr>
        <b/>
        <i/>
        <sz val="9"/>
        <color indexed="8"/>
        <rFont val="Calibri"/>
        <family val="2"/>
      </rPr>
      <t>scores and student work analysis</t>
    </r>
    <r>
      <rPr>
        <sz val="9"/>
        <color indexed="8"/>
        <rFont val="Calibri"/>
        <family val="2"/>
      </rPr>
      <t xml:space="preserve">) foster meaningful dialogue about learning expectations and outcomes with students and families? </t>
    </r>
    <r>
      <rPr>
        <b/>
        <sz val="9"/>
        <color indexed="8"/>
        <rFont val="Calibri"/>
        <family val="2"/>
      </rPr>
      <t>Provide an explanation of your response in the box below:</t>
    </r>
  </si>
  <si>
    <r>
      <t>4d.</t>
    </r>
    <r>
      <rPr>
        <sz val="9"/>
        <color indexed="8"/>
        <rFont val="Calibri"/>
        <family val="2"/>
      </rPr>
      <t xml:space="preserve"> To what extent do you believe the assessment can clearly communicate expectations for academic excellence (e.g., transference to other content areas, demonstration of the Colorado Essential Skills) to students? </t>
    </r>
    <r>
      <rPr>
        <b/>
        <sz val="9"/>
        <color indexed="8"/>
        <rFont val="Calibri"/>
        <family val="2"/>
      </rPr>
      <t xml:space="preserve">Provide an explanation of your response in the box below: </t>
    </r>
  </si>
  <si>
    <r>
      <t>4e</t>
    </r>
    <r>
      <rPr>
        <sz val="9"/>
        <color indexed="8"/>
        <rFont val="Calibri"/>
        <family val="2"/>
      </rPr>
      <t>. Based on the content evaluated by the tasks or the set of items reviewed, to what extent do you think teachers can use assessment results and evidence (</t>
    </r>
    <r>
      <rPr>
        <b/>
        <i/>
        <sz val="9"/>
        <color indexed="8"/>
        <rFont val="Calibri"/>
        <family val="2"/>
      </rPr>
      <t>scores and student work analysis</t>
    </r>
    <r>
      <rPr>
        <sz val="9"/>
        <color indexed="8"/>
        <rFont val="Calibri"/>
        <family val="2"/>
      </rPr>
      <t xml:space="preserve">) to reflect the success criteria associated with learning goals/standards? </t>
    </r>
    <r>
      <rPr>
        <b/>
        <sz val="9"/>
        <color indexed="8"/>
        <rFont val="Calibri"/>
        <family val="2"/>
      </rPr>
      <t>Provide an explanation of your response in the box below:</t>
    </r>
  </si>
  <si>
    <r>
      <t xml:space="preserve">4f. </t>
    </r>
    <r>
      <rPr>
        <sz val="9"/>
        <color indexed="8"/>
        <rFont val="Calibri"/>
        <family val="2"/>
      </rPr>
      <t xml:space="preserve">Based on the content evaluated by the tasks or the set of items reviewed, to what extent do you think teachers can identify what </t>
    </r>
    <r>
      <rPr>
        <b/>
        <sz val="9"/>
        <color indexed="8"/>
        <rFont val="Calibri"/>
        <family val="2"/>
      </rPr>
      <t>purpose</t>
    </r>
    <r>
      <rPr>
        <sz val="9"/>
        <color indexed="8"/>
        <rFont val="Calibri"/>
        <family val="2"/>
      </rPr>
      <t xml:space="preserve"> the assessment serves (e.g. providing feedback to students, diagnostic, report card grades, adjusting instruction, etc.)? </t>
    </r>
    <r>
      <rPr>
        <b/>
        <sz val="9"/>
        <color indexed="8"/>
        <rFont val="Calibri"/>
        <family val="2"/>
      </rPr>
      <t>Provide an explanation of your response in the box below:</t>
    </r>
  </si>
  <si>
    <t>Overall Comments on Alignment</t>
  </si>
  <si>
    <t>Item(s)/task(s) rigor compared to GLE rigor</t>
  </si>
  <si>
    <t>Elements of Scoring Guide</t>
  </si>
  <si>
    <t xml:space="preserve">Are the score categories clearly defined and coherent across performance levels? </t>
  </si>
  <si>
    <t>To what degree does the rubric/scoring criteria address all of the demands within the task or item?</t>
  </si>
  <si>
    <t>Based on your review of the rubric/scoring criteria, do you think the scoring rubric would most likely lead different raters to arrive at the same score for a given response?</t>
  </si>
  <si>
    <t>To what degree is the vocabulary and context(s) presented by most of the items or task free from cultural or other unintended bias?</t>
  </si>
  <si>
    <t>Profile and Alignment</t>
  </si>
  <si>
    <t>If applicable, what type of accommodations are provided to ensure that English Learners and/or Students with Disabilities can fully access the content represented by the task or set of items reviewed?</t>
  </si>
  <si>
    <t>Are there adequate accommodations permitted for this assessment?</t>
  </si>
  <si>
    <t>Opportunities to Learn</t>
  </si>
  <si>
    <t>Does this assessment engage a student in thinking that connects to a real world, new context, situation, problem or challenge?</t>
  </si>
  <si>
    <t xml:space="preserve">Clearly communicates expectations for academic excellence </t>
  </si>
  <si>
    <t>Teachers can identify what purpose the assessment serves (e.g. diagnostic, report card grades, adjusting instruction, etc.)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</si>
</sst>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7">
    <font>
      <sz val="11"/>
      <color theme="1"/>
      <name val="Calibri"/>
      <family val="2"/>
    </font>
    <font>
      <sz val="11"/>
      <color indexed="8"/>
      <name val="Calibri"/>
      <family val="2"/>
    </font>
    <font>
      <b/>
      <u val="single"/>
      <sz val="14"/>
      <color indexed="8"/>
      <name val="Calibri"/>
      <family val="2"/>
    </font>
    <font>
      <b/>
      <u val="single"/>
      <sz val="9"/>
      <color indexed="8"/>
      <name val="Calibri"/>
      <family val="2"/>
    </font>
    <font>
      <sz val="9"/>
      <color indexed="8"/>
      <name val="Calibri"/>
      <family val="2"/>
    </font>
    <font>
      <b/>
      <sz val="9"/>
      <color indexed="8"/>
      <name val="Calibri"/>
      <family val="2"/>
    </font>
    <font>
      <b/>
      <i/>
      <sz val="9"/>
      <color indexed="8"/>
      <name val="Calibri"/>
      <family val="2"/>
    </font>
    <font>
      <i/>
      <sz val="9"/>
      <color indexed="8"/>
      <name val="Calibri"/>
      <family val="2"/>
    </font>
    <font>
      <b/>
      <sz val="9"/>
      <name val="Calibri"/>
      <family val="2"/>
    </font>
    <font>
      <b/>
      <i/>
      <sz val="9"/>
      <name val="Calibri"/>
      <family val="2"/>
    </font>
    <font>
      <sz val="9"/>
      <name val="Calibri"/>
      <family val="2"/>
    </font>
    <font>
      <i/>
      <sz val="9"/>
      <name val="Calibri"/>
      <family val="2"/>
    </font>
    <font>
      <u val="single"/>
      <sz val="12"/>
      <color indexed="12"/>
      <name val="Calibri"/>
      <family val="2"/>
    </font>
    <font>
      <b/>
      <sz val="9"/>
      <name val="Tahoma"/>
      <family val="2"/>
    </font>
    <font>
      <b/>
      <sz val="14"/>
      <color indexed="8"/>
      <name val="Calibri"/>
      <family val="2"/>
    </font>
    <font>
      <sz val="9"/>
      <name val="Tahoma"/>
      <family val="2"/>
    </font>
    <font>
      <b/>
      <u val="single"/>
      <sz val="9"/>
      <name val="Calibri"/>
      <family val="2"/>
    </font>
    <font>
      <u val="single"/>
      <sz val="9"/>
      <name val="Tahoma"/>
      <family val="2"/>
    </font>
    <font>
      <u val="single"/>
      <sz val="9"/>
      <color indexed="8"/>
      <name val="Calibri"/>
      <family val="2"/>
    </font>
    <font>
      <b/>
      <i/>
      <sz val="9"/>
      <name val="Tahoma"/>
      <family val="2"/>
    </font>
    <font>
      <i/>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11"/>
      <name val="Calibri"/>
      <family val="2"/>
    </font>
    <font>
      <b/>
      <u val="single"/>
      <sz val="11"/>
      <color indexed="8"/>
      <name val="Calibri"/>
      <family val="2"/>
    </font>
    <font>
      <i/>
      <u val="single"/>
      <sz val="11"/>
      <color indexed="8"/>
      <name val="Calibri"/>
      <family val="2"/>
    </font>
    <font>
      <sz val="18"/>
      <color indexed="8"/>
      <name val="Calibri"/>
      <family val="2"/>
    </font>
    <font>
      <u val="single"/>
      <sz val="9"/>
      <color indexed="12"/>
      <name val="Calibri"/>
      <family val="2"/>
    </font>
    <font>
      <b/>
      <sz val="12"/>
      <color indexed="8"/>
      <name val="Calibri"/>
      <family val="2"/>
    </font>
    <font>
      <sz val="8"/>
      <name val="Segoe UI"/>
      <family val="2"/>
    </font>
    <font>
      <u val="single"/>
      <sz val="11"/>
      <color indexed="10"/>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rgb="FF000000"/>
      <name val="Calibri"/>
      <family val="2"/>
    </font>
    <font>
      <b/>
      <sz val="9"/>
      <color theme="1"/>
      <name val="Calibri"/>
      <family val="2"/>
    </font>
    <font>
      <i/>
      <sz val="9"/>
      <color theme="1"/>
      <name val="Calibri"/>
      <family val="2"/>
    </font>
    <font>
      <i/>
      <sz val="9"/>
      <color rgb="FF000000"/>
      <name val="Calibri"/>
      <family val="2"/>
    </font>
    <font>
      <sz val="8"/>
      <color theme="1"/>
      <name val="Calibri"/>
      <family val="2"/>
    </font>
    <font>
      <b/>
      <sz val="14"/>
      <color theme="1"/>
      <name val="Calibri"/>
      <family val="2"/>
    </font>
    <font>
      <sz val="11"/>
      <color rgb="FF000000"/>
      <name val="Calibri"/>
      <family val="2"/>
    </font>
    <font>
      <b/>
      <u val="single"/>
      <sz val="11"/>
      <color theme="1"/>
      <name val="Calibri"/>
      <family val="2"/>
    </font>
    <font>
      <i/>
      <u val="single"/>
      <sz val="11"/>
      <color theme="1"/>
      <name val="Calibri"/>
      <family val="2"/>
    </font>
    <font>
      <u val="single"/>
      <sz val="9"/>
      <color theme="10"/>
      <name val="Calibri"/>
      <family val="2"/>
    </font>
    <font>
      <b/>
      <u val="single"/>
      <sz val="14"/>
      <color theme="1"/>
      <name val="Calibri"/>
      <family val="2"/>
    </font>
    <font>
      <b/>
      <u val="single"/>
      <sz val="9"/>
      <color theme="1"/>
      <name val="Calibri"/>
      <family val="2"/>
    </font>
    <font>
      <b/>
      <sz val="9"/>
      <color rgb="FF000000"/>
      <name val="Calibri"/>
      <family val="2"/>
    </font>
    <font>
      <b/>
      <sz val="12"/>
      <color theme="1"/>
      <name val="Calibri"/>
      <family val="2"/>
    </font>
    <font>
      <sz val="18"/>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top/>
      <bottom/>
    </border>
    <border>
      <left style="medium">
        <color rgb="FF000000"/>
      </left>
      <right style="medium">
        <color rgb="FF000000"/>
      </right>
      <top/>
      <bottom/>
    </border>
    <border>
      <left style="thin"/>
      <right/>
      <top style="thin"/>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thin"/>
    </border>
    <border>
      <left style="thin"/>
      <right/>
      <top style="thin"/>
      <bottom/>
    </border>
    <border>
      <left/>
      <right/>
      <top/>
      <bottom style="thin"/>
    </border>
    <border>
      <left/>
      <right/>
      <top style="thin"/>
      <bottom/>
    </border>
    <border>
      <left style="thin"/>
      <right/>
      <top/>
      <bottom/>
    </border>
    <border>
      <left/>
      <right/>
      <top/>
      <bottom style="medium"/>
    </border>
    <border>
      <left style="thin"/>
      <right style="thin"/>
      <top style="thin"/>
      <bottom style="thin"/>
    </border>
    <border>
      <left/>
      <right style="thin"/>
      <top style="thin"/>
      <bottom style="thin"/>
    </border>
    <border>
      <left/>
      <right/>
      <top style="thin"/>
      <bottom style="thin"/>
    </border>
    <border>
      <left/>
      <right style="thin"/>
      <top style="thin"/>
      <bottom/>
    </border>
    <border>
      <left/>
      <right style="thin"/>
      <top/>
      <bottom/>
    </border>
    <border>
      <left/>
      <right style="thin"/>
      <top/>
      <bottom style="thin"/>
    </border>
    <border>
      <left style="medium">
        <color rgb="FF000000"/>
      </left>
      <right style="medium">
        <color rgb="FF000000"/>
      </right>
      <top style="medium">
        <color rgb="FF000000"/>
      </top>
      <bottom/>
    </border>
    <border>
      <left style="medium"/>
      <right style="thick"/>
      <top style="medium"/>
      <bottom/>
    </border>
    <border>
      <left style="medium"/>
      <right style="medium"/>
      <top style="medium"/>
      <bottom/>
    </border>
    <border>
      <left style="thin"/>
      <right style="thin"/>
      <top style="thin"/>
      <bottom/>
    </border>
    <border>
      <left style="thin"/>
      <right style="thin"/>
      <top/>
      <bottom style="thin"/>
    </border>
    <border>
      <left style="medium"/>
      <right style="thin"/>
      <top/>
      <bottom/>
    </border>
    <border>
      <left style="medium"/>
      <right style="thin"/>
      <top style="medium"/>
      <bottom/>
    </border>
    <border>
      <left style="thin"/>
      <right/>
      <top style="thin"/>
      <bottom style="medium"/>
    </border>
    <border>
      <left style="thin">
        <color rgb="FF000000"/>
      </left>
      <right/>
      <top style="thin">
        <color rgb="FF000000"/>
      </top>
      <bottom style="thin">
        <color rgb="FF000000"/>
      </bottom>
    </border>
    <border>
      <left style="medium"/>
      <right/>
      <top style="medium"/>
      <bottom style="medium"/>
    </border>
    <border>
      <left style="medium"/>
      <right/>
      <top style="medium"/>
      <bottom/>
    </border>
    <border>
      <left style="medium"/>
      <right style="medium"/>
      <top style="medium"/>
      <bottom style="medium"/>
    </border>
    <border>
      <left/>
      <right style="medium"/>
      <top/>
      <bottom style="thin"/>
    </border>
    <border>
      <left/>
      <right/>
      <top style="medium"/>
      <bottom/>
    </border>
    <border>
      <left/>
      <right style="thin"/>
      <top style="medium"/>
      <bottom/>
    </border>
    <border>
      <left style="thin"/>
      <right/>
      <top style="medium"/>
      <bottom/>
    </border>
    <border>
      <left/>
      <right style="medium"/>
      <top style="medium"/>
      <bottom/>
    </border>
    <border>
      <left style="medium">
        <color rgb="FF000000"/>
      </left>
      <right/>
      <top style="thin"/>
      <bottom style="thin"/>
    </border>
    <border>
      <left/>
      <right style="medium">
        <color rgb="FF000000"/>
      </right>
      <top style="thin"/>
      <bottom style="thin"/>
    </border>
    <border>
      <left style="medium">
        <color rgb="FF000000"/>
      </left>
      <right/>
      <top style="medium">
        <color rgb="FF000000"/>
      </top>
      <bottom style="thin"/>
    </border>
    <border>
      <left/>
      <right style="medium">
        <color rgb="FF000000"/>
      </right>
      <top style="medium">
        <color rgb="FF000000"/>
      </top>
      <bottom style="thin"/>
    </border>
    <border>
      <left/>
      <right style="thin"/>
      <top style="medium">
        <color rgb="FF000000"/>
      </top>
      <bottom style="thin"/>
    </border>
    <border>
      <left style="medium"/>
      <right style="medium"/>
      <top/>
      <bottom/>
    </border>
    <border>
      <left style="medium">
        <color indexed="8"/>
      </left>
      <right/>
      <top style="medium">
        <color indexed="8"/>
      </top>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top/>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right/>
      <top style="thin">
        <color rgb="FF000000"/>
      </top>
      <bottom/>
    </border>
    <border>
      <left style="medium"/>
      <right/>
      <top/>
      <bottom/>
    </border>
    <border>
      <left style="thin"/>
      <right style="thin"/>
      <top/>
      <bottom/>
    </border>
    <border>
      <left style="medium"/>
      <right/>
      <top/>
      <bottom style="medium"/>
    </border>
    <border>
      <left/>
      <right style="medium"/>
      <top/>
      <bottom style="medium"/>
    </border>
    <border>
      <left/>
      <right/>
      <top style="thin"/>
      <bottom style="medium"/>
    </border>
    <border>
      <left/>
      <right style="thin"/>
      <top style="thin"/>
      <bottom style="medium"/>
    </border>
    <border>
      <left/>
      <right style="medium"/>
      <top/>
      <bottom/>
    </border>
    <border>
      <left style="medium"/>
      <right/>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4">
    <xf numFmtId="0" fontId="0" fillId="0" borderId="0" xfId="0" applyFont="1" applyAlignment="1">
      <alignment/>
    </xf>
    <xf numFmtId="0" fontId="70" fillId="0" borderId="0" xfId="0" applyFont="1" applyAlignment="1">
      <alignment wrapText="1"/>
    </xf>
    <xf numFmtId="0" fontId="70" fillId="0" borderId="10" xfId="0" applyFont="1" applyBorder="1" applyAlignment="1">
      <alignment horizontal="left" vertical="center" wrapText="1"/>
    </xf>
    <xf numFmtId="0" fontId="71" fillId="0" borderId="11" xfId="0" applyFont="1" applyBorder="1" applyAlignment="1">
      <alignment horizontal="left" vertical="center" wrapText="1"/>
    </xf>
    <xf numFmtId="0" fontId="70" fillId="0" borderId="0" xfId="0" applyFont="1" applyAlignment="1">
      <alignment vertical="top"/>
    </xf>
    <xf numFmtId="0" fontId="72" fillId="0" borderId="10" xfId="0" applyFont="1" applyBorder="1" applyAlignment="1">
      <alignment horizontal="left" vertical="top" wrapText="1"/>
    </xf>
    <xf numFmtId="0" fontId="70" fillId="0" borderId="10" xfId="0" applyFont="1" applyBorder="1" applyAlignment="1">
      <alignment horizontal="left" vertical="top" wrapText="1"/>
    </xf>
    <xf numFmtId="0" fontId="0" fillId="0" borderId="0" xfId="58" applyAlignment="1" applyProtection="1">
      <alignment vertical="center"/>
      <protection/>
    </xf>
    <xf numFmtId="0" fontId="0" fillId="0" borderId="0" xfId="58" applyProtection="1">
      <alignment/>
      <protection/>
    </xf>
    <xf numFmtId="0" fontId="1" fillId="0" borderId="0" xfId="60" applyFont="1">
      <alignment/>
      <protection/>
    </xf>
    <xf numFmtId="0" fontId="68" fillId="0" borderId="0" xfId="0" applyFont="1" applyBorder="1" applyAlignment="1">
      <alignment/>
    </xf>
    <xf numFmtId="0" fontId="70" fillId="0" borderId="0" xfId="0" applyFont="1" applyBorder="1" applyAlignment="1" applyProtection="1">
      <alignment horizontal="left" vertical="center" wrapText="1"/>
      <protection locked="0"/>
    </xf>
    <xf numFmtId="0" fontId="72" fillId="0" borderId="0" xfId="0" applyFont="1" applyBorder="1" applyAlignment="1" applyProtection="1">
      <alignment horizontal="left" vertical="center" wrapText="1"/>
      <protection locked="0"/>
    </xf>
    <xf numFmtId="0" fontId="0" fillId="0" borderId="0" xfId="0" applyBorder="1" applyAlignment="1">
      <alignment/>
    </xf>
    <xf numFmtId="0" fontId="72" fillId="0" borderId="0" xfId="0" applyFont="1" applyFill="1" applyBorder="1" applyAlignment="1" applyProtection="1">
      <alignment horizontal="left" vertical="center" wrapText="1"/>
      <protection locked="0"/>
    </xf>
    <xf numFmtId="0" fontId="70" fillId="0" borderId="0" xfId="0" applyFont="1" applyAlignment="1">
      <alignment/>
    </xf>
    <xf numFmtId="0" fontId="70" fillId="0" borderId="12" xfId="0" applyFont="1" applyBorder="1" applyAlignment="1">
      <alignment/>
    </xf>
    <xf numFmtId="0" fontId="9" fillId="33" borderId="11" xfId="0" applyFont="1" applyFill="1" applyBorder="1" applyAlignment="1">
      <alignment horizontal="left" vertical="center" wrapText="1"/>
    </xf>
    <xf numFmtId="0" fontId="73" fillId="0" borderId="11" xfId="0" applyFont="1" applyBorder="1" applyAlignment="1">
      <alignment horizontal="left" vertical="center" wrapText="1"/>
    </xf>
    <xf numFmtId="0" fontId="74" fillId="0" borderId="11" xfId="0" applyFont="1" applyBorder="1" applyAlignment="1">
      <alignment horizontal="left" vertical="center" wrapText="1"/>
    </xf>
    <xf numFmtId="0" fontId="70" fillId="0" borderId="13" xfId="0" applyFont="1" applyBorder="1" applyAlignment="1">
      <alignment/>
    </xf>
    <xf numFmtId="0" fontId="70" fillId="0" borderId="14" xfId="0" applyFont="1" applyBorder="1" applyAlignment="1">
      <alignment horizontal="center" vertical="center"/>
    </xf>
    <xf numFmtId="0" fontId="70" fillId="0" borderId="15" xfId="0" applyFont="1" applyBorder="1" applyAlignment="1">
      <alignment/>
    </xf>
    <xf numFmtId="0" fontId="70" fillId="0" borderId="16" xfId="0" applyFont="1" applyBorder="1" applyAlignment="1">
      <alignment horizontal="center" vertical="center"/>
    </xf>
    <xf numFmtId="0" fontId="70" fillId="0" borderId="17" xfId="0" applyFont="1" applyBorder="1" applyAlignment="1">
      <alignment/>
    </xf>
    <xf numFmtId="0" fontId="70" fillId="0" borderId="18" xfId="0" applyFont="1" applyBorder="1" applyAlignment="1">
      <alignment/>
    </xf>
    <xf numFmtId="0" fontId="68" fillId="0" borderId="19" xfId="0" applyFont="1" applyBorder="1" applyAlignment="1">
      <alignment wrapText="1"/>
    </xf>
    <xf numFmtId="0" fontId="68" fillId="0" borderId="0" xfId="0" applyFont="1" applyAlignment="1">
      <alignment wrapText="1"/>
    </xf>
    <xf numFmtId="0" fontId="68" fillId="0" borderId="0" xfId="0" applyFont="1" applyBorder="1" applyAlignment="1">
      <alignment wrapText="1"/>
    </xf>
    <xf numFmtId="0" fontId="72" fillId="34" borderId="0" xfId="0" applyFont="1" applyFill="1" applyBorder="1" applyAlignment="1" applyProtection="1">
      <alignment horizontal="left" vertical="center" wrapText="1"/>
      <protection locked="0"/>
    </xf>
    <xf numFmtId="14" fontId="0" fillId="0" borderId="0" xfId="0" applyNumberFormat="1" applyAlignment="1">
      <alignment/>
    </xf>
    <xf numFmtId="0" fontId="0" fillId="0" borderId="20" xfId="0" applyBorder="1" applyAlignment="1">
      <alignment/>
    </xf>
    <xf numFmtId="0" fontId="72" fillId="0" borderId="20" xfId="0" applyFont="1" applyFill="1" applyBorder="1" applyAlignment="1" applyProtection="1">
      <alignment horizontal="left" vertical="center" wrapText="1"/>
      <protection locked="0"/>
    </xf>
    <xf numFmtId="0" fontId="0" fillId="0" borderId="0" xfId="0" applyAlignment="1">
      <alignment horizontal="left"/>
    </xf>
    <xf numFmtId="0" fontId="0" fillId="0" borderId="20" xfId="0" applyBorder="1" applyAlignment="1">
      <alignment horizontal="left"/>
    </xf>
    <xf numFmtId="0" fontId="72" fillId="0" borderId="10" xfId="0" applyFont="1" applyBorder="1" applyAlignment="1">
      <alignment horizontal="left" vertical="center" wrapText="1"/>
    </xf>
    <xf numFmtId="0" fontId="0" fillId="0" borderId="21" xfId="0" applyBorder="1" applyAlignment="1">
      <alignment/>
    </xf>
    <xf numFmtId="0" fontId="68" fillId="0" borderId="17" xfId="0" applyFont="1" applyBorder="1" applyAlignment="1">
      <alignment wrapText="1"/>
    </xf>
    <xf numFmtId="0" fontId="68" fillId="0" borderId="21" xfId="0" applyFont="1" applyBorder="1" applyAlignment="1">
      <alignment/>
    </xf>
    <xf numFmtId="0" fontId="0" fillId="0" borderId="0" xfId="0" applyFill="1" applyBorder="1" applyAlignment="1">
      <alignment/>
    </xf>
    <xf numFmtId="0" fontId="0" fillId="0" borderId="22" xfId="0" applyBorder="1" applyAlignment="1">
      <alignment/>
    </xf>
    <xf numFmtId="0" fontId="72" fillId="0" borderId="23" xfId="0" applyFont="1" applyBorder="1" applyAlignment="1">
      <alignment vertical="center" wrapText="1"/>
    </xf>
    <xf numFmtId="0" fontId="75" fillId="0" borderId="23" xfId="0" applyFont="1" applyBorder="1" applyAlignment="1">
      <alignment wrapText="1"/>
    </xf>
    <xf numFmtId="0" fontId="75" fillId="0" borderId="23" xfId="0" applyFont="1" applyBorder="1" applyAlignment="1">
      <alignment horizontal="center" vertical="center" wrapText="1"/>
    </xf>
    <xf numFmtId="0" fontId="75" fillId="0" borderId="23" xfId="0" applyFont="1" applyBorder="1" applyAlignment="1">
      <alignment vertical="center" wrapText="1"/>
    </xf>
    <xf numFmtId="0" fontId="70" fillId="0" borderId="24" xfId="0" applyFont="1" applyBorder="1" applyAlignment="1">
      <alignment horizontal="left" vertical="top" wrapText="1"/>
    </xf>
    <xf numFmtId="0" fontId="70" fillId="0" borderId="12" xfId="0" applyFont="1" applyBorder="1" applyAlignment="1">
      <alignment vertical="top"/>
    </xf>
    <xf numFmtId="0" fontId="70" fillId="0" borderId="21" xfId="0" applyFont="1" applyBorder="1" applyAlignment="1">
      <alignment/>
    </xf>
    <xf numFmtId="0" fontId="70" fillId="0" borderId="0" xfId="0" applyFont="1" applyBorder="1" applyAlignment="1">
      <alignment/>
    </xf>
    <xf numFmtId="0" fontId="70" fillId="0" borderId="25" xfId="0" applyFont="1" applyBorder="1" applyAlignment="1">
      <alignment/>
    </xf>
    <xf numFmtId="0" fontId="70" fillId="0" borderId="12" xfId="0" applyFont="1" applyBorder="1" applyAlignment="1">
      <alignment vertical="top"/>
    </xf>
    <xf numFmtId="0" fontId="70" fillId="0" borderId="25" xfId="0" applyFont="1" applyBorder="1" applyAlignment="1">
      <alignment vertical="top"/>
    </xf>
    <xf numFmtId="0" fontId="70" fillId="0" borderId="24" xfId="0" applyFont="1" applyBorder="1" applyAlignment="1">
      <alignment vertical="top"/>
    </xf>
    <xf numFmtId="0" fontId="70" fillId="0" borderId="26" xfId="0" applyFont="1" applyBorder="1" applyAlignment="1">
      <alignment horizontal="left" vertical="top" wrapText="1"/>
    </xf>
    <xf numFmtId="0" fontId="70" fillId="0" borderId="27" xfId="0" applyFont="1" applyBorder="1" applyAlignment="1">
      <alignment horizontal="left" vertical="top" wrapText="1"/>
    </xf>
    <xf numFmtId="0" fontId="70" fillId="0" borderId="28" xfId="0" applyFont="1" applyBorder="1" applyAlignment="1">
      <alignment horizontal="left" vertical="top" wrapText="1"/>
    </xf>
    <xf numFmtId="0" fontId="72" fillId="34" borderId="23" xfId="0" applyFont="1" applyFill="1" applyBorder="1" applyAlignment="1">
      <alignment vertical="top" wrapText="1"/>
    </xf>
    <xf numFmtId="0" fontId="0" fillId="0" borderId="0" xfId="0" applyAlignment="1">
      <alignment vertical="top"/>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70" fillId="34" borderId="32" xfId="0" applyFont="1" applyFill="1" applyBorder="1" applyAlignment="1">
      <alignment vertical="top" wrapText="1"/>
    </xf>
    <xf numFmtId="0" fontId="70" fillId="34" borderId="33" xfId="0" applyFont="1" applyFill="1" applyBorder="1" applyAlignment="1">
      <alignment vertical="top"/>
    </xf>
    <xf numFmtId="0" fontId="72" fillId="34" borderId="34" xfId="0" applyFont="1" applyFill="1" applyBorder="1" applyAlignment="1">
      <alignment vertical="top" wrapText="1"/>
    </xf>
    <xf numFmtId="0" fontId="72" fillId="34" borderId="35" xfId="0" applyFont="1" applyFill="1" applyBorder="1" applyAlignment="1">
      <alignment vertical="top" wrapText="1"/>
    </xf>
    <xf numFmtId="0" fontId="72" fillId="0" borderId="24" xfId="0" applyFont="1" applyBorder="1" applyAlignment="1">
      <alignment horizontal="left" vertical="top" wrapText="1"/>
    </xf>
    <xf numFmtId="0" fontId="70" fillId="0" borderId="36" xfId="0" applyFont="1" applyBorder="1" applyAlignment="1">
      <alignment vertical="top"/>
    </xf>
    <xf numFmtId="0" fontId="70" fillId="34" borderId="37" xfId="0" applyFont="1" applyFill="1" applyBorder="1" applyAlignment="1">
      <alignment horizontal="left" vertical="top" wrapText="1"/>
    </xf>
    <xf numFmtId="0" fontId="72" fillId="34" borderId="38" xfId="0" applyFont="1" applyFill="1" applyBorder="1" applyAlignment="1">
      <alignment vertical="top" wrapText="1"/>
    </xf>
    <xf numFmtId="0" fontId="72" fillId="34" borderId="39" xfId="0" applyFont="1" applyFill="1" applyBorder="1" applyAlignment="1">
      <alignment vertical="top" wrapText="1"/>
    </xf>
    <xf numFmtId="0" fontId="72" fillId="34" borderId="23" xfId="0" applyFont="1" applyFill="1" applyBorder="1" applyAlignment="1">
      <alignment horizontal="center" vertical="center" wrapText="1"/>
    </xf>
    <xf numFmtId="0" fontId="76" fillId="0" borderId="0" xfId="0" applyFont="1" applyAlignment="1">
      <alignment horizontal="center"/>
    </xf>
    <xf numFmtId="0" fontId="72" fillId="34" borderId="23" xfId="0" applyFont="1" applyFill="1" applyBorder="1" applyAlignment="1" applyProtection="1">
      <alignment horizontal="left" vertical="top" wrapText="1"/>
      <protection/>
    </xf>
    <xf numFmtId="0" fontId="0" fillId="0" borderId="0" xfId="58" applyAlignment="1" applyProtection="1">
      <alignment vertical="center" wrapText="1"/>
      <protection/>
    </xf>
    <xf numFmtId="0" fontId="0" fillId="0" borderId="0" xfId="58" applyAlignment="1" applyProtection="1">
      <alignment wrapText="1"/>
      <protection/>
    </xf>
    <xf numFmtId="0" fontId="0" fillId="0" borderId="0" xfId="58" applyFont="1" applyAlignment="1" applyProtection="1">
      <alignment vertical="center"/>
      <protection/>
    </xf>
    <xf numFmtId="0" fontId="70" fillId="0" borderId="12" xfId="0" applyFont="1" applyBorder="1" applyAlignment="1" applyProtection="1">
      <alignment vertical="top"/>
      <protection/>
    </xf>
    <xf numFmtId="0" fontId="70" fillId="0" borderId="24" xfId="0" applyFont="1" applyBorder="1" applyAlignment="1" applyProtection="1">
      <alignment horizontal="left" vertical="top" wrapText="1"/>
      <protection/>
    </xf>
    <xf numFmtId="0" fontId="72" fillId="0" borderId="24" xfId="0" applyFont="1" applyBorder="1" applyAlignment="1" applyProtection="1">
      <alignment horizontal="left" vertical="top" wrapText="1"/>
      <protection/>
    </xf>
    <xf numFmtId="0" fontId="72" fillId="34" borderId="23" xfId="0" applyFont="1" applyFill="1" applyBorder="1" applyAlignment="1" applyProtection="1">
      <alignment vertical="top" wrapText="1"/>
      <protection/>
    </xf>
    <xf numFmtId="0" fontId="0" fillId="0" borderId="0" xfId="0" applyAlignment="1" applyProtection="1">
      <alignment vertical="top"/>
      <protection locked="0"/>
    </xf>
    <xf numFmtId="0" fontId="0" fillId="0" borderId="0" xfId="0" applyAlignment="1" applyProtection="1">
      <alignment/>
      <protection locked="0"/>
    </xf>
    <xf numFmtId="0" fontId="72" fillId="34" borderId="40" xfId="0" applyFont="1" applyFill="1" applyBorder="1" applyAlignment="1" applyProtection="1">
      <alignment vertical="top" wrapText="1"/>
      <protection/>
    </xf>
    <xf numFmtId="0" fontId="70" fillId="0" borderId="13" xfId="0" applyFont="1" applyBorder="1" applyAlignment="1" applyProtection="1">
      <alignment/>
      <protection/>
    </xf>
    <xf numFmtId="0" fontId="70" fillId="0" borderId="14" xfId="0" applyFont="1" applyBorder="1" applyAlignment="1" applyProtection="1">
      <alignment horizontal="center" vertical="center"/>
      <protection/>
    </xf>
    <xf numFmtId="0" fontId="70" fillId="0" borderId="15" xfId="0" applyFont="1" applyBorder="1" applyAlignment="1" applyProtection="1">
      <alignment/>
      <protection/>
    </xf>
    <xf numFmtId="0" fontId="70" fillId="0" borderId="16" xfId="0" applyFont="1" applyBorder="1" applyAlignment="1" applyProtection="1">
      <alignment horizontal="center" vertical="center"/>
      <protection/>
    </xf>
    <xf numFmtId="0" fontId="70" fillId="0" borderId="19" xfId="0" applyFont="1" applyBorder="1" applyAlignment="1" applyProtection="1">
      <alignment/>
      <protection/>
    </xf>
    <xf numFmtId="0" fontId="70" fillId="0" borderId="28" xfId="0" applyFont="1" applyBorder="1" applyAlignment="1" applyProtection="1">
      <alignment horizontal="center" vertical="center"/>
      <protection/>
    </xf>
    <xf numFmtId="0" fontId="70" fillId="0" borderId="17" xfId="0" applyFont="1" applyBorder="1" applyAlignment="1" applyProtection="1">
      <alignment/>
      <protection/>
    </xf>
    <xf numFmtId="0" fontId="70" fillId="0" borderId="41" xfId="0" applyFont="1" applyBorder="1" applyAlignment="1" applyProtection="1">
      <alignment horizontal="center" vertical="center"/>
      <protection/>
    </xf>
    <xf numFmtId="0" fontId="8" fillId="34" borderId="29" xfId="0" applyFont="1" applyFill="1" applyBorder="1" applyAlignment="1" applyProtection="1">
      <alignment vertical="top" wrapText="1"/>
      <protection/>
    </xf>
    <xf numFmtId="0" fontId="70" fillId="0" borderId="42" xfId="0" applyFont="1" applyBorder="1" applyAlignment="1" applyProtection="1">
      <alignment/>
      <protection/>
    </xf>
    <xf numFmtId="0" fontId="70" fillId="0" borderId="43" xfId="0" applyFont="1" applyBorder="1" applyAlignment="1" applyProtection="1">
      <alignment horizontal="center" vertical="center"/>
      <protection/>
    </xf>
    <xf numFmtId="0" fontId="70" fillId="0" borderId="44" xfId="0" applyFont="1" applyBorder="1" applyAlignment="1" applyProtection="1">
      <alignment/>
      <protection/>
    </xf>
    <xf numFmtId="0" fontId="70" fillId="0" borderId="45" xfId="0" applyFont="1" applyBorder="1" applyAlignment="1" applyProtection="1">
      <alignment horizontal="center" vertical="center"/>
      <protection/>
    </xf>
    <xf numFmtId="0" fontId="70" fillId="0" borderId="46" xfId="0" applyFont="1" applyBorder="1" applyAlignment="1" applyProtection="1">
      <alignment/>
      <protection/>
    </xf>
    <xf numFmtId="0" fontId="71" fillId="0" borderId="47" xfId="0" applyFont="1" applyBorder="1" applyAlignment="1" applyProtection="1">
      <alignment horizontal="left" vertical="top" wrapText="1"/>
      <protection/>
    </xf>
    <xf numFmtId="0" fontId="71" fillId="0" borderId="24" xfId="0" applyFont="1" applyBorder="1" applyAlignment="1" applyProtection="1">
      <alignment horizontal="left" vertical="top" wrapText="1"/>
      <protection/>
    </xf>
    <xf numFmtId="0" fontId="70" fillId="0" borderId="48" xfId="0" applyFont="1" applyBorder="1" applyAlignment="1" applyProtection="1">
      <alignment/>
      <protection/>
    </xf>
    <xf numFmtId="0" fontId="71" fillId="0" borderId="49" xfId="0" applyFont="1" applyBorder="1" applyAlignment="1" applyProtection="1">
      <alignment horizontal="left" vertical="top" wrapText="1"/>
      <protection/>
    </xf>
    <xf numFmtId="0" fontId="70" fillId="0" borderId="49" xfId="0" applyFont="1" applyBorder="1" applyAlignment="1" applyProtection="1">
      <alignment horizontal="left" vertical="top" wrapText="1"/>
      <protection/>
    </xf>
    <xf numFmtId="0" fontId="70" fillId="0" borderId="50" xfId="0" applyFont="1" applyBorder="1" applyAlignment="1" applyProtection="1">
      <alignment horizontal="left" vertical="top" wrapText="1"/>
      <protection/>
    </xf>
    <xf numFmtId="0" fontId="72" fillId="34" borderId="29" xfId="0" applyFont="1" applyFill="1" applyBorder="1" applyAlignment="1" applyProtection="1">
      <alignment vertical="top" wrapText="1"/>
      <protection/>
    </xf>
    <xf numFmtId="0" fontId="0" fillId="0" borderId="22" xfId="0" applyFont="1" applyBorder="1" applyAlignment="1">
      <alignment/>
    </xf>
    <xf numFmtId="0" fontId="0" fillId="0" borderId="0" xfId="0" applyFont="1" applyAlignment="1">
      <alignment/>
    </xf>
    <xf numFmtId="0" fontId="0" fillId="0" borderId="40" xfId="0" applyFont="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20" xfId="0" applyFont="1" applyBorder="1" applyAlignment="1">
      <alignment/>
    </xf>
    <xf numFmtId="0" fontId="0" fillId="0" borderId="0" xfId="0" applyFont="1" applyBorder="1" applyAlignment="1">
      <alignment/>
    </xf>
    <xf numFmtId="0" fontId="0" fillId="0" borderId="0" xfId="0" applyFont="1" applyFill="1" applyBorder="1" applyAlignment="1" applyProtection="1">
      <alignment horizontal="left" vertical="center" wrapText="1"/>
      <protection locked="0"/>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77" fillId="0" borderId="11" xfId="0" applyFont="1" applyBorder="1" applyAlignment="1">
      <alignment horizontal="left" vertical="center" wrapText="1"/>
    </xf>
    <xf numFmtId="0" fontId="0" fillId="0" borderId="11" xfId="0" applyFont="1" applyBorder="1" applyAlignment="1">
      <alignment horizontal="left" vertical="center" wrapText="1"/>
    </xf>
    <xf numFmtId="0" fontId="41" fillId="33" borderId="11"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60" fillId="0" borderId="23" xfId="53" applyBorder="1" applyAlignment="1">
      <alignment vertical="center" wrapText="1"/>
    </xf>
    <xf numFmtId="0" fontId="70" fillId="0" borderId="23" xfId="0" applyFont="1" applyBorder="1" applyAlignment="1">
      <alignment horizontal="center" vertical="center" wrapText="1"/>
    </xf>
    <xf numFmtId="0" fontId="75" fillId="0" borderId="0" xfId="58" applyFont="1" applyAlignment="1" applyProtection="1">
      <alignment vertical="center"/>
      <protection/>
    </xf>
    <xf numFmtId="0" fontId="72" fillId="34" borderId="0" xfId="0" applyFont="1" applyFill="1" applyBorder="1" applyAlignment="1" applyProtection="1">
      <alignment horizontal="left" vertical="top" wrapText="1"/>
      <protection/>
    </xf>
    <xf numFmtId="0" fontId="68"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0" fillId="0" borderId="57" xfId="0" applyNumberFormat="1" applyBorder="1" applyAlignment="1">
      <alignment vertical="top" wrapText="1"/>
    </xf>
    <xf numFmtId="0" fontId="0" fillId="0" borderId="58" xfId="0" applyNumberFormat="1" applyBorder="1" applyAlignment="1">
      <alignment vertical="top" wrapText="1"/>
    </xf>
    <xf numFmtId="0" fontId="6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3" xfId="0" applyNumberFormat="1" applyBorder="1" applyAlignment="1">
      <alignment horizontal="center" vertical="top" wrapText="1"/>
    </xf>
    <xf numFmtId="0" fontId="0" fillId="0" borderId="59" xfId="0" applyNumberFormat="1" applyBorder="1" applyAlignment="1">
      <alignment horizontal="center" vertical="top" wrapText="1"/>
    </xf>
    <xf numFmtId="0" fontId="0" fillId="0" borderId="55" xfId="0" applyNumberFormat="1" applyBorder="1" applyAlignment="1">
      <alignment horizontal="center" vertical="top" wrapText="1"/>
    </xf>
    <xf numFmtId="0" fontId="60" fillId="0" borderId="55" xfId="53" applyNumberFormat="1" applyBorder="1" applyAlignment="1" quotePrefix="1">
      <alignment horizontal="center" vertical="top" wrapText="1"/>
    </xf>
    <xf numFmtId="0" fontId="0" fillId="0" borderId="60" xfId="0" applyNumberFormat="1" applyBorder="1" applyAlignment="1">
      <alignment horizontal="center" vertical="top" wrapText="1"/>
    </xf>
    <xf numFmtId="0" fontId="60" fillId="0" borderId="0" xfId="53" applyNumberFormat="1" applyAlignment="1" quotePrefix="1">
      <alignment horizontal="center" vertical="top" wrapText="1"/>
    </xf>
    <xf numFmtId="0" fontId="0" fillId="0" borderId="61"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62" xfId="0" applyNumberFormat="1" applyBorder="1" applyAlignment="1">
      <alignment horizontal="center" vertical="top" wrapText="1"/>
    </xf>
    <xf numFmtId="0" fontId="1" fillId="0" borderId="0" xfId="58" applyFont="1" applyAlignment="1" applyProtection="1">
      <alignment vertical="center"/>
      <protection/>
    </xf>
    <xf numFmtId="0" fontId="78" fillId="12" borderId="0" xfId="0" applyFont="1" applyFill="1" applyAlignment="1">
      <alignment/>
    </xf>
    <xf numFmtId="0" fontId="0" fillId="12" borderId="0" xfId="0" applyFill="1" applyAlignment="1">
      <alignment/>
    </xf>
    <xf numFmtId="0" fontId="78" fillId="4" borderId="0" xfId="0" applyFont="1" applyFill="1" applyAlignment="1">
      <alignment/>
    </xf>
    <xf numFmtId="0" fontId="0" fillId="4" borderId="0" xfId="0" applyFill="1" applyAlignment="1">
      <alignment/>
    </xf>
    <xf numFmtId="0" fontId="79" fillId="4" borderId="0" xfId="0" applyFont="1" applyFill="1" applyAlignment="1">
      <alignment/>
    </xf>
    <xf numFmtId="0" fontId="72" fillId="35" borderId="23" xfId="0" applyFont="1" applyFill="1" applyBorder="1" applyAlignment="1" applyProtection="1">
      <alignment vertical="top" wrapText="1"/>
      <protection/>
    </xf>
    <xf numFmtId="0" fontId="4" fillId="34" borderId="63" xfId="0" applyFont="1" applyFill="1" applyBorder="1" applyAlignment="1">
      <alignment vertical="top" wrapText="1"/>
    </xf>
    <xf numFmtId="0" fontId="80" fillId="33" borderId="23" xfId="53" applyFont="1" applyFill="1" applyBorder="1" applyAlignment="1">
      <alignment vertical="center" wrapText="1"/>
    </xf>
    <xf numFmtId="0" fontId="4" fillId="0" borderId="28" xfId="0" applyFont="1" applyBorder="1" applyAlignment="1">
      <alignment horizontal="left" vertical="top" wrapText="1"/>
    </xf>
    <xf numFmtId="0" fontId="72" fillId="35" borderId="23" xfId="0" applyFont="1" applyFill="1" applyBorder="1" applyAlignment="1">
      <alignment horizontal="left" vertical="top" wrapText="1"/>
    </xf>
    <xf numFmtId="0" fontId="72" fillId="35" borderId="32" xfId="0" applyFont="1" applyFill="1" applyBorder="1" applyAlignment="1">
      <alignment vertical="top" wrapText="1"/>
    </xf>
    <xf numFmtId="0" fontId="4" fillId="0" borderId="24" xfId="0" applyFont="1" applyBorder="1" applyAlignment="1">
      <alignment horizontal="left" vertical="top" wrapText="1"/>
    </xf>
    <xf numFmtId="0" fontId="72" fillId="0" borderId="23" xfId="0" applyFont="1" applyBorder="1" applyAlignment="1">
      <alignment horizontal="center" vertical="center" wrapText="1"/>
    </xf>
    <xf numFmtId="0" fontId="70" fillId="0" borderId="27" xfId="0" applyFont="1" applyBorder="1" applyAlignment="1">
      <alignment/>
    </xf>
    <xf numFmtId="0" fontId="70" fillId="0" borderId="23" xfId="0" applyFont="1" applyBorder="1" applyAlignment="1">
      <alignment wrapText="1"/>
    </xf>
    <xf numFmtId="0" fontId="72" fillId="0" borderId="23" xfId="0" applyFont="1" applyBorder="1" applyAlignment="1">
      <alignment horizontal="left" vertical="center" wrapText="1"/>
    </xf>
    <xf numFmtId="0" fontId="70" fillId="0" borderId="23" xfId="0" applyFont="1" applyBorder="1" applyAlignment="1">
      <alignment vertical="center" wrapText="1"/>
    </xf>
    <xf numFmtId="0" fontId="70" fillId="0" borderId="28" xfId="0" applyFont="1" applyBorder="1" applyAlignment="1">
      <alignment/>
    </xf>
    <xf numFmtId="0" fontId="8" fillId="34" borderId="23" xfId="0" applyFont="1" applyFill="1" applyBorder="1" applyAlignment="1" applyProtection="1">
      <alignment vertical="top" wrapText="1"/>
      <protection/>
    </xf>
    <xf numFmtId="0" fontId="12" fillId="0" borderId="0" xfId="54" applyFont="1" applyAlignment="1">
      <alignment horizontal="center"/>
    </xf>
    <xf numFmtId="0" fontId="61" fillId="0" borderId="0" xfId="54" applyAlignment="1">
      <alignment horizontal="center"/>
    </xf>
    <xf numFmtId="0" fontId="60" fillId="0" borderId="0" xfId="53" applyFill="1" applyAlignment="1">
      <alignment vertical="center" wrapText="1"/>
    </xf>
    <xf numFmtId="0" fontId="72" fillId="36" borderId="64" xfId="0" applyFont="1" applyFill="1" applyBorder="1" applyAlignment="1" applyProtection="1">
      <alignment horizontal="center" vertical="top" wrapText="1"/>
      <protection locked="0"/>
    </xf>
    <xf numFmtId="0" fontId="72" fillId="36" borderId="0" xfId="0" applyFont="1" applyFill="1" applyBorder="1" applyAlignment="1" applyProtection="1">
      <alignment horizontal="center" vertical="top" wrapText="1"/>
      <protection locked="0"/>
    </xf>
    <xf numFmtId="0" fontId="70" fillId="0" borderId="12" xfId="0" applyFont="1" applyBorder="1" applyAlignment="1" applyProtection="1">
      <alignment vertical="top"/>
      <protection locked="0"/>
    </xf>
    <xf numFmtId="0" fontId="70" fillId="0" borderId="25" xfId="0" applyFont="1" applyBorder="1" applyAlignment="1" applyProtection="1">
      <alignment vertical="top"/>
      <protection locked="0"/>
    </xf>
    <xf numFmtId="0" fontId="70" fillId="0" borderId="24" xfId="0" applyFont="1" applyBorder="1" applyAlignment="1" applyProtection="1">
      <alignment vertical="top"/>
      <protection locked="0"/>
    </xf>
    <xf numFmtId="14" fontId="70" fillId="0" borderId="18" xfId="0" applyNumberFormat="1" applyFont="1" applyBorder="1" applyAlignment="1" applyProtection="1">
      <alignment horizontal="left" vertical="top"/>
      <protection locked="0"/>
    </xf>
    <xf numFmtId="14" fontId="70" fillId="0" borderId="20" xfId="0" applyNumberFormat="1" applyFont="1" applyBorder="1" applyAlignment="1" applyProtection="1">
      <alignment horizontal="left" vertical="top"/>
      <protection locked="0"/>
    </xf>
    <xf numFmtId="14" fontId="70" fillId="0" borderId="21" xfId="0" applyNumberFormat="1" applyFont="1" applyBorder="1" applyAlignment="1" applyProtection="1">
      <alignment vertical="top"/>
      <protection locked="0"/>
    </xf>
    <xf numFmtId="14" fontId="70" fillId="0" borderId="0" xfId="0" applyNumberFormat="1" applyFont="1" applyBorder="1" applyAlignment="1" applyProtection="1">
      <alignment vertical="top"/>
      <protection locked="0"/>
    </xf>
    <xf numFmtId="0" fontId="72" fillId="34" borderId="32" xfId="0" applyFont="1" applyFill="1" applyBorder="1" applyAlignment="1" applyProtection="1">
      <alignment horizontal="center" vertical="center" wrapText="1"/>
      <protection/>
    </xf>
    <xf numFmtId="0" fontId="72" fillId="34" borderId="65" xfId="0" applyFont="1" applyFill="1" applyBorder="1" applyAlignment="1" applyProtection="1">
      <alignment horizontal="center" vertical="center" wrapText="1"/>
      <protection/>
    </xf>
    <xf numFmtId="0" fontId="72" fillId="34" borderId="33" xfId="0" applyFont="1" applyFill="1" applyBorder="1" applyAlignment="1" applyProtection="1">
      <alignment horizontal="center" vertical="center" wrapText="1"/>
      <protection/>
    </xf>
    <xf numFmtId="0" fontId="76" fillId="0" borderId="0" xfId="0" applyFont="1" applyAlignment="1">
      <alignment horizontal="center"/>
    </xf>
    <xf numFmtId="0" fontId="72" fillId="35" borderId="12" xfId="0" applyFont="1" applyFill="1" applyBorder="1" applyAlignment="1" applyProtection="1">
      <alignment vertical="top" wrapText="1"/>
      <protection/>
    </xf>
    <xf numFmtId="0" fontId="72" fillId="35" borderId="25" xfId="0" applyFont="1" applyFill="1" applyBorder="1" applyAlignment="1" applyProtection="1">
      <alignment vertical="top" wrapText="1"/>
      <protection/>
    </xf>
    <xf numFmtId="0" fontId="72" fillId="35" borderId="24" xfId="0" applyFont="1" applyFill="1" applyBorder="1" applyAlignment="1" applyProtection="1">
      <alignment vertical="top" wrapText="1"/>
      <protection/>
    </xf>
    <xf numFmtId="0" fontId="72" fillId="36" borderId="0" xfId="0" applyFont="1" applyFill="1" applyAlignment="1">
      <alignment horizontal="center" vertical="top"/>
    </xf>
    <xf numFmtId="0" fontId="70" fillId="0" borderId="12" xfId="0" applyFont="1" applyBorder="1" applyAlignment="1" applyProtection="1">
      <alignment horizontal="left" vertical="top" wrapText="1"/>
      <protection locked="0"/>
    </xf>
    <xf numFmtId="0" fontId="70" fillId="0" borderId="25" xfId="0" applyFont="1" applyBorder="1" applyAlignment="1" applyProtection="1">
      <alignment horizontal="left" vertical="top" wrapText="1"/>
      <protection locked="0"/>
    </xf>
    <xf numFmtId="0" fontId="70" fillId="0" borderId="24" xfId="0" applyFont="1" applyBorder="1" applyAlignment="1" applyProtection="1">
      <alignment horizontal="left" vertical="top" wrapText="1"/>
      <protection locked="0"/>
    </xf>
    <xf numFmtId="0" fontId="72" fillId="34" borderId="18" xfId="0" applyFont="1" applyFill="1" applyBorder="1" applyAlignment="1" applyProtection="1">
      <alignment horizontal="center" vertical="center" wrapText="1"/>
      <protection/>
    </xf>
    <xf numFmtId="0" fontId="72" fillId="34" borderId="17" xfId="0" applyFont="1" applyFill="1" applyBorder="1" applyAlignment="1" applyProtection="1">
      <alignment horizontal="center" vertical="center" wrapText="1"/>
      <protection/>
    </xf>
    <xf numFmtId="0" fontId="81" fillId="0" borderId="0" xfId="0" applyFont="1" applyAlignment="1">
      <alignment horizontal="center"/>
    </xf>
    <xf numFmtId="0" fontId="81" fillId="0" borderId="0" xfId="0" applyFont="1" applyAlignment="1">
      <alignment horizontal="center" vertical="center"/>
    </xf>
    <xf numFmtId="0" fontId="72" fillId="35" borderId="18" xfId="0" applyFont="1" applyFill="1" applyBorder="1" applyAlignment="1">
      <alignment vertical="top" wrapText="1"/>
    </xf>
    <xf numFmtId="0" fontId="72" fillId="35" borderId="20" xfId="0" applyFont="1" applyFill="1" applyBorder="1" applyAlignment="1">
      <alignment vertical="top" wrapText="1"/>
    </xf>
    <xf numFmtId="0" fontId="72" fillId="35" borderId="26" xfId="0" applyFont="1" applyFill="1" applyBorder="1" applyAlignment="1">
      <alignment vertical="top" wrapText="1"/>
    </xf>
    <xf numFmtId="0" fontId="80" fillId="33" borderId="17" xfId="53" applyFont="1" applyFill="1" applyBorder="1" applyAlignment="1">
      <alignment vertical="center" wrapText="1"/>
    </xf>
    <xf numFmtId="0" fontId="80" fillId="33" borderId="19" xfId="53" applyFont="1" applyFill="1" applyBorder="1" applyAlignment="1">
      <alignment vertical="center" wrapText="1"/>
    </xf>
    <xf numFmtId="0" fontId="80" fillId="33" borderId="28" xfId="53" applyFont="1" applyFill="1" applyBorder="1" applyAlignment="1">
      <alignment vertical="center" wrapText="1"/>
    </xf>
    <xf numFmtId="0" fontId="4" fillId="0" borderId="20" xfId="0" applyFont="1" applyBorder="1" applyAlignment="1">
      <alignment horizontal="center" vertical="top" wrapText="1"/>
    </xf>
    <xf numFmtId="0" fontId="70" fillId="0" borderId="20" xfId="0" applyFont="1" applyBorder="1" applyAlignment="1">
      <alignment horizontal="center" vertical="top" wrapText="1"/>
    </xf>
    <xf numFmtId="0" fontId="70" fillId="0" borderId="26" xfId="0" applyFont="1" applyBorder="1" applyAlignment="1">
      <alignment horizontal="center" vertical="top" wrapText="1"/>
    </xf>
    <xf numFmtId="0" fontId="72" fillId="35" borderId="12" xfId="0" applyFont="1" applyFill="1" applyBorder="1" applyAlignment="1">
      <alignment vertical="top" wrapText="1"/>
    </xf>
    <xf numFmtId="0" fontId="72" fillId="35" borderId="25" xfId="0" applyFont="1" applyFill="1" applyBorder="1" applyAlignment="1">
      <alignment vertical="top" wrapText="1"/>
    </xf>
    <xf numFmtId="0" fontId="72" fillId="35" borderId="24" xfId="0" applyFont="1" applyFill="1" applyBorder="1" applyAlignment="1">
      <alignment vertical="top" wrapText="1"/>
    </xf>
    <xf numFmtId="0" fontId="72" fillId="34" borderId="18" xfId="0" applyFont="1" applyFill="1" applyBorder="1" applyAlignment="1">
      <alignment horizontal="center" vertical="center" wrapText="1"/>
    </xf>
    <xf numFmtId="0" fontId="72" fillId="34" borderId="20" xfId="0" applyFont="1" applyFill="1" applyBorder="1" applyAlignment="1">
      <alignment horizontal="center" vertical="center" wrapText="1"/>
    </xf>
    <xf numFmtId="0" fontId="72" fillId="34" borderId="26" xfId="0" applyFont="1" applyFill="1" applyBorder="1" applyAlignment="1">
      <alignment horizontal="center" vertical="center" wrapText="1"/>
    </xf>
    <xf numFmtId="0" fontId="72" fillId="34" borderId="32" xfId="0" applyFont="1" applyFill="1" applyBorder="1" applyAlignment="1">
      <alignment vertical="center" wrapText="1"/>
    </xf>
    <xf numFmtId="0" fontId="72" fillId="34" borderId="33" xfId="0" applyFont="1" applyFill="1" applyBorder="1" applyAlignment="1">
      <alignment vertical="center" wrapText="1"/>
    </xf>
    <xf numFmtId="0" fontId="72" fillId="34" borderId="39" xfId="0" applyFont="1" applyFill="1" applyBorder="1" applyAlignment="1">
      <alignment horizontal="center" vertical="center" wrapText="1"/>
    </xf>
    <xf numFmtId="0" fontId="72" fillId="34" borderId="42" xfId="0" applyFont="1" applyFill="1" applyBorder="1" applyAlignment="1">
      <alignment horizontal="center" vertical="center" wrapText="1"/>
    </xf>
    <xf numFmtId="0" fontId="72" fillId="34" borderId="45" xfId="0" applyFont="1" applyFill="1" applyBorder="1" applyAlignment="1">
      <alignment horizontal="center" vertical="center" wrapText="1"/>
    </xf>
    <xf numFmtId="0" fontId="70" fillId="35" borderId="66" xfId="0" applyFont="1" applyFill="1" applyBorder="1" applyAlignment="1" applyProtection="1">
      <alignment vertical="top" wrapText="1"/>
      <protection locked="0"/>
    </xf>
    <xf numFmtId="0" fontId="70" fillId="35" borderId="22" xfId="0" applyFont="1" applyFill="1" applyBorder="1" applyAlignment="1" applyProtection="1">
      <alignment vertical="top" wrapText="1"/>
      <protection locked="0"/>
    </xf>
    <xf numFmtId="0" fontId="70" fillId="35" borderId="67" xfId="0" applyFont="1" applyFill="1" applyBorder="1" applyAlignment="1" applyProtection="1">
      <alignment vertical="top" wrapText="1"/>
      <protection locked="0"/>
    </xf>
    <xf numFmtId="0" fontId="70" fillId="0" borderId="68" xfId="0" applyFont="1" applyBorder="1" applyAlignment="1">
      <alignment horizontal="left" vertical="top" wrapText="1"/>
    </xf>
    <xf numFmtId="0" fontId="70" fillId="0" borderId="69" xfId="0" applyFont="1" applyBorder="1" applyAlignment="1">
      <alignment horizontal="left" vertical="top" wrapText="1"/>
    </xf>
    <xf numFmtId="0" fontId="70" fillId="35" borderId="64" xfId="0" applyFont="1" applyFill="1" applyBorder="1" applyAlignment="1" applyProtection="1">
      <alignment vertical="top" wrapText="1"/>
      <protection locked="0"/>
    </xf>
    <xf numFmtId="0" fontId="70" fillId="35" borderId="0" xfId="0" applyFont="1" applyFill="1" applyBorder="1" applyAlignment="1" applyProtection="1">
      <alignment vertical="top" wrapText="1"/>
      <protection locked="0"/>
    </xf>
    <xf numFmtId="0" fontId="70" fillId="35" borderId="70" xfId="0" applyFont="1" applyFill="1" applyBorder="1" applyAlignment="1" applyProtection="1">
      <alignment vertical="top" wrapText="1"/>
      <protection locked="0"/>
    </xf>
    <xf numFmtId="0" fontId="70" fillId="35" borderId="64" xfId="0" applyFont="1" applyFill="1" applyBorder="1" applyAlignment="1" applyProtection="1">
      <alignment horizontal="left" vertical="top" wrapText="1"/>
      <protection locked="0"/>
    </xf>
    <xf numFmtId="0" fontId="70" fillId="35" borderId="0" xfId="0" applyFont="1" applyFill="1" applyBorder="1" applyAlignment="1" applyProtection="1">
      <alignment horizontal="left" vertical="top" wrapText="1"/>
      <protection locked="0"/>
    </xf>
    <xf numFmtId="0" fontId="70" fillId="35" borderId="70" xfId="0" applyFont="1" applyFill="1" applyBorder="1" applyAlignment="1" applyProtection="1">
      <alignment horizontal="left" vertical="top" wrapText="1"/>
      <protection locked="0"/>
    </xf>
    <xf numFmtId="0" fontId="72" fillId="35" borderId="66" xfId="0" applyFont="1" applyFill="1" applyBorder="1" applyAlignment="1" applyProtection="1">
      <alignment vertical="top" wrapText="1"/>
      <protection locked="0"/>
    </xf>
    <xf numFmtId="0" fontId="72" fillId="35" borderId="22" xfId="0" applyFont="1" applyFill="1" applyBorder="1" applyAlignment="1" applyProtection="1">
      <alignment vertical="top" wrapText="1"/>
      <protection locked="0"/>
    </xf>
    <xf numFmtId="0" fontId="72" fillId="35" borderId="67" xfId="0" applyFont="1" applyFill="1" applyBorder="1" applyAlignment="1" applyProtection="1">
      <alignment vertical="top" wrapText="1"/>
      <protection locked="0"/>
    </xf>
    <xf numFmtId="0" fontId="82" fillId="37" borderId="22" xfId="0" applyFont="1" applyFill="1" applyBorder="1" applyAlignment="1" applyProtection="1">
      <alignment horizontal="center" vertical="center" wrapText="1"/>
      <protection/>
    </xf>
    <xf numFmtId="0" fontId="70" fillId="35" borderId="23" xfId="0" applyFont="1" applyFill="1" applyBorder="1" applyAlignment="1" applyProtection="1">
      <alignment vertical="top" wrapText="1"/>
      <protection locked="0"/>
    </xf>
    <xf numFmtId="0" fontId="81" fillId="0" borderId="0" xfId="0" applyFont="1" applyAlignment="1" applyProtection="1">
      <alignment horizontal="center"/>
      <protection/>
    </xf>
    <xf numFmtId="0" fontId="60" fillId="38" borderId="23" xfId="53" applyFill="1" applyBorder="1" applyAlignment="1" applyProtection="1">
      <alignment horizontal="center" vertical="center" wrapText="1"/>
      <protection/>
    </xf>
    <xf numFmtId="0" fontId="70" fillId="35" borderId="66" xfId="0" applyFont="1" applyFill="1" applyBorder="1" applyAlignment="1" applyProtection="1">
      <alignment horizontal="left" vertical="top"/>
      <protection locked="0"/>
    </xf>
    <xf numFmtId="0" fontId="70" fillId="35" borderId="22" xfId="0" applyFont="1" applyFill="1" applyBorder="1" applyAlignment="1" applyProtection="1">
      <alignment horizontal="left" vertical="top"/>
      <protection locked="0"/>
    </xf>
    <xf numFmtId="0" fontId="70" fillId="35" borderId="67" xfId="0" applyFont="1" applyFill="1" applyBorder="1" applyAlignment="1" applyProtection="1">
      <alignment horizontal="left" vertical="top"/>
      <protection locked="0"/>
    </xf>
    <xf numFmtId="0" fontId="8" fillId="34" borderId="18" xfId="0" applyFont="1" applyFill="1" applyBorder="1" applyAlignment="1" applyProtection="1">
      <alignment vertical="center" wrapText="1"/>
      <protection/>
    </xf>
    <xf numFmtId="0" fontId="8" fillId="34" borderId="17" xfId="0" applyFont="1" applyFill="1" applyBorder="1" applyAlignment="1" applyProtection="1">
      <alignment vertical="center" wrapText="1"/>
      <protection/>
    </xf>
    <xf numFmtId="0" fontId="83" fillId="0" borderId="71" xfId="0" applyFont="1" applyBorder="1" applyAlignment="1" applyProtection="1">
      <alignment vertical="center" wrapText="1"/>
      <protection/>
    </xf>
    <xf numFmtId="0" fontId="70" fillId="0" borderId="69" xfId="0" applyFont="1" applyBorder="1" applyAlignment="1" applyProtection="1">
      <alignment vertical="center"/>
      <protection/>
    </xf>
    <xf numFmtId="0" fontId="72" fillId="34" borderId="39" xfId="0" applyFont="1" applyFill="1" applyBorder="1" applyAlignment="1" applyProtection="1">
      <alignment horizontal="center" vertical="center" wrapText="1"/>
      <protection/>
    </xf>
    <xf numFmtId="0" fontId="72" fillId="34" borderId="42" xfId="0" applyFont="1" applyFill="1" applyBorder="1" applyAlignment="1" applyProtection="1">
      <alignment horizontal="center" vertical="center" wrapText="1"/>
      <protection/>
    </xf>
    <xf numFmtId="0" fontId="72" fillId="34" borderId="45" xfId="0" applyFont="1" applyFill="1" applyBorder="1" applyAlignment="1" applyProtection="1">
      <alignment horizontal="center" vertical="center" wrapText="1"/>
      <protection/>
    </xf>
    <xf numFmtId="0" fontId="76" fillId="0" borderId="0" xfId="0" applyFont="1" applyAlignment="1" applyProtection="1">
      <alignment horizontal="center"/>
      <protection/>
    </xf>
    <xf numFmtId="0" fontId="70" fillId="35" borderId="66" xfId="0" applyFont="1" applyFill="1" applyBorder="1" applyAlignment="1" applyProtection="1">
      <alignment horizontal="left" vertical="top" wrapText="1"/>
      <protection locked="0"/>
    </xf>
    <xf numFmtId="0" fontId="70" fillId="35" borderId="22" xfId="0" applyFont="1" applyFill="1" applyBorder="1" applyAlignment="1" applyProtection="1">
      <alignment horizontal="left" vertical="top" wrapText="1"/>
      <protection locked="0"/>
    </xf>
    <xf numFmtId="0" fontId="70" fillId="35" borderId="67" xfId="0" applyFont="1" applyFill="1" applyBorder="1" applyAlignment="1" applyProtection="1">
      <alignment horizontal="left" vertical="top" wrapText="1"/>
      <protection locked="0"/>
    </xf>
    <xf numFmtId="0" fontId="70" fillId="35" borderId="66" xfId="0" applyFont="1" applyFill="1" applyBorder="1" applyAlignment="1" applyProtection="1">
      <alignment vertical="center" wrapText="1"/>
      <protection locked="0"/>
    </xf>
    <xf numFmtId="0" fontId="70" fillId="35" borderId="22" xfId="0" applyFont="1" applyFill="1" applyBorder="1" applyAlignment="1" applyProtection="1">
      <alignment vertical="center" wrapText="1"/>
      <protection locked="0"/>
    </xf>
    <xf numFmtId="0" fontId="70" fillId="35" borderId="67" xfId="0" applyFont="1" applyFill="1" applyBorder="1" applyAlignment="1" applyProtection="1">
      <alignment vertical="center" wrapText="1"/>
      <protection locked="0"/>
    </xf>
    <xf numFmtId="0" fontId="70" fillId="35" borderId="64" xfId="0" applyFont="1" applyFill="1" applyBorder="1" applyAlignment="1" applyProtection="1">
      <alignment vertical="center" wrapText="1"/>
      <protection locked="0"/>
    </xf>
    <xf numFmtId="0" fontId="70" fillId="35" borderId="0" xfId="0" applyFont="1" applyFill="1" applyBorder="1" applyAlignment="1" applyProtection="1">
      <alignment vertical="center" wrapText="1"/>
      <protection locked="0"/>
    </xf>
    <xf numFmtId="0" fontId="70" fillId="35" borderId="70" xfId="0" applyFont="1" applyFill="1" applyBorder="1" applyAlignment="1" applyProtection="1">
      <alignment vertical="center" wrapText="1"/>
      <protection locked="0"/>
    </xf>
    <xf numFmtId="0" fontId="82" fillId="37" borderId="0" xfId="0" applyFont="1" applyFill="1" applyAlignment="1">
      <alignment horizontal="center" vertical="center" wrapText="1"/>
    </xf>
    <xf numFmtId="0" fontId="70" fillId="0" borderId="23" xfId="0" applyFont="1" applyBorder="1" applyAlignment="1">
      <alignment horizontal="left" vertical="center" wrapText="1"/>
    </xf>
    <xf numFmtId="0" fontId="72" fillId="0" borderId="23" xfId="0" applyFont="1" applyBorder="1" applyAlignment="1">
      <alignment vertical="center" wrapText="1"/>
    </xf>
    <xf numFmtId="0" fontId="84" fillId="0" borderId="23" xfId="0" applyFont="1" applyBorder="1" applyAlignment="1">
      <alignment horizontal="center" vertical="center"/>
    </xf>
    <xf numFmtId="0" fontId="72" fillId="38" borderId="23" xfId="0" applyFont="1" applyFill="1" applyBorder="1" applyAlignment="1">
      <alignment horizontal="center" vertical="center" wrapText="1"/>
    </xf>
    <xf numFmtId="0" fontId="72" fillId="38" borderId="23" xfId="0" applyFont="1" applyFill="1" applyBorder="1" applyAlignment="1">
      <alignment horizontal="center" vertical="center"/>
    </xf>
    <xf numFmtId="14" fontId="70" fillId="0" borderId="23" xfId="0" applyNumberFormat="1" applyFont="1" applyBorder="1" applyAlignment="1">
      <alignment horizontal="center" wrapText="1"/>
    </xf>
    <xf numFmtId="0" fontId="70" fillId="0" borderId="23" xfId="0" applyFont="1" applyBorder="1" applyAlignment="1">
      <alignment vertical="center" wrapText="1"/>
    </xf>
    <xf numFmtId="0" fontId="75" fillId="0" borderId="23" xfId="0" applyFont="1" applyBorder="1" applyAlignment="1">
      <alignment horizontal="center" vertical="center" wrapText="1"/>
    </xf>
    <xf numFmtId="0" fontId="72" fillId="34" borderId="23" xfId="0" applyFont="1" applyFill="1" applyBorder="1" applyAlignment="1">
      <alignment vertical="center" wrapText="1"/>
    </xf>
    <xf numFmtId="0" fontId="70" fillId="34" borderId="23" xfId="0" applyFont="1" applyFill="1" applyBorder="1" applyAlignment="1">
      <alignment wrapText="1"/>
    </xf>
    <xf numFmtId="0" fontId="70" fillId="0" borderId="23" xfId="0" applyFont="1" applyBorder="1" applyAlignment="1" applyProtection="1">
      <alignment horizontal="left" vertical="top" wrapText="1"/>
      <protection locked="0"/>
    </xf>
    <xf numFmtId="0" fontId="72" fillId="38" borderId="23" xfId="0" applyFont="1" applyFill="1" applyBorder="1" applyAlignment="1">
      <alignment horizontal="center" wrapText="1"/>
    </xf>
    <xf numFmtId="0" fontId="75" fillId="0" borderId="23" xfId="0" applyFont="1" applyBorder="1" applyAlignment="1">
      <alignment horizontal="left" vertical="center" wrapText="1"/>
    </xf>
    <xf numFmtId="0" fontId="85" fillId="7" borderId="0" xfId="0" applyFont="1" applyFill="1" applyAlignment="1">
      <alignment horizontal="center" vertical="center"/>
    </xf>
    <xf numFmtId="0" fontId="0" fillId="7" borderId="0" xfId="0" applyFill="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2" xfId="59"/>
    <cellStyle name="Normal 3" xfId="60"/>
    <cellStyle name="Note" xfId="61"/>
    <cellStyle name="Output" xfId="62"/>
    <cellStyle name="Percent" xfId="63"/>
    <cellStyle name="Title" xfId="64"/>
    <cellStyle name="Total" xfId="65"/>
    <cellStyle name="Warning Text" xfId="66"/>
  </cellStyles>
  <dxfs count="71">
    <dxf>
      <font>
        <color auto="1"/>
      </font>
      <fill>
        <patternFill>
          <bgColor rgb="FFFFFF00"/>
        </patternFill>
      </fill>
    </dxf>
    <dxf>
      <fill>
        <patternFill>
          <bgColor rgb="FFFF0A00"/>
        </patternFill>
      </fill>
    </dxf>
    <dxf>
      <fill>
        <patternFill>
          <bgColor theme="5" tint="0.5999600291252136"/>
        </patternFill>
      </fill>
    </dxf>
    <dxf>
      <font>
        <color auto="1"/>
      </font>
      <fill>
        <patternFill>
          <bgColor rgb="FFFFFF00"/>
        </patternFill>
      </fill>
    </dxf>
    <dxf>
      <fill>
        <patternFill>
          <bgColor rgb="FFFF0A00"/>
        </patternFill>
      </fill>
    </dxf>
    <dxf>
      <fill>
        <patternFill>
          <bgColor theme="5" tint="0.5999600291252136"/>
        </patternFill>
      </fill>
    </dxf>
    <dxf>
      <fill>
        <patternFill>
          <bgColor rgb="FFFFFF00"/>
        </patternFill>
      </fill>
    </dxf>
    <dxf>
      <fill>
        <patternFill>
          <bgColor rgb="FFFF0000"/>
        </patternFill>
      </fill>
    </dxf>
    <dxf>
      <fill>
        <patternFill>
          <bgColor theme="5" tint="0.5999600291252136"/>
        </patternFill>
      </fill>
    </dxf>
    <dxf>
      <font>
        <color theme="1"/>
      </font>
      <fill>
        <patternFill>
          <bgColor rgb="FFFFFF00"/>
        </patternFill>
      </fill>
    </dxf>
    <dxf>
      <fill>
        <patternFill>
          <bgColor rgb="FF92D050"/>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auto="1"/>
      </font>
      <fill>
        <patternFill>
          <bgColor rgb="FFFFFF00"/>
        </patternFill>
      </fill>
    </dxf>
    <dxf>
      <fill>
        <patternFill>
          <bgColor rgb="FFFF0A00"/>
        </patternFill>
      </fill>
    </dxf>
    <dxf>
      <fill>
        <patternFill>
          <bgColor theme="5" tint="0.5999600291252136"/>
        </patternFill>
      </fill>
    </dxf>
    <dxf>
      <font>
        <color auto="1"/>
      </font>
      <fill>
        <patternFill>
          <bgColor rgb="FFFFFF00"/>
        </patternFill>
      </fill>
    </dxf>
    <dxf>
      <fill>
        <patternFill>
          <bgColor rgb="FFFF0A00"/>
        </patternFill>
      </fill>
    </dxf>
    <dxf>
      <fill>
        <patternFill>
          <bgColor theme="5" tint="0.5999600291252136"/>
        </patternFill>
      </fill>
    </dxf>
    <dxf>
      <font>
        <color auto="1"/>
      </font>
      <fill>
        <patternFill>
          <bgColor rgb="FFFFFF00"/>
        </patternFill>
      </fill>
    </dxf>
    <dxf>
      <fill>
        <patternFill>
          <bgColor rgb="FFFF0A00"/>
        </patternFill>
      </fill>
    </dxf>
    <dxf>
      <fill>
        <patternFill>
          <bgColor theme="5" tint="0.5999600291252136"/>
        </patternFill>
      </fill>
    </dxf>
    <dxf>
      <font>
        <color auto="1"/>
      </font>
      <fill>
        <patternFill>
          <bgColor rgb="FFFFFF00"/>
        </patternFill>
      </fill>
    </dxf>
    <dxf>
      <fill>
        <patternFill>
          <bgColor rgb="FFFF0A00"/>
        </patternFill>
      </fill>
    </dxf>
    <dxf>
      <fill>
        <patternFill>
          <bgColor theme="5" tint="0.5999600291252136"/>
        </patternFill>
      </fill>
    </dxf>
    <dxf>
      <font>
        <color auto="1"/>
      </font>
      <fill>
        <patternFill>
          <bgColor rgb="FFFFFF00"/>
        </patternFill>
      </fill>
    </dxf>
    <dxf>
      <fill>
        <patternFill>
          <bgColor rgb="FFFF0A00"/>
        </patternFill>
      </fill>
    </dxf>
    <dxf>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85FD75"/>
        </patternFill>
      </fill>
    </dxf>
    <dxf>
      <fill>
        <patternFill>
          <bgColor rgb="FF85FD75"/>
        </patternFill>
      </fill>
    </dxf>
    <dxf>
      <fill>
        <patternFill>
          <bgColor rgb="FF85FD75"/>
        </patternFill>
      </fill>
    </dxf>
    <dxf>
      <font>
        <color auto="1"/>
      </font>
      <fill>
        <patternFill>
          <bgColor rgb="FFFFFF00"/>
        </patternFill>
      </fill>
    </dxf>
    <dxf>
      <fill>
        <patternFill>
          <bgColor rgb="FFFF0A00"/>
        </patternFill>
      </fill>
    </dxf>
    <dxf>
      <fill>
        <patternFill>
          <bgColor theme="5" tint="0.5999600291252136"/>
        </patternFill>
      </fill>
    </dxf>
    <dxf>
      <fill>
        <patternFill>
          <bgColor rgb="FF85FD75"/>
        </patternFill>
      </fill>
    </dxf>
    <dxf>
      <fill>
        <patternFill>
          <bgColor rgb="FF85FD75"/>
        </patternFill>
      </fill>
    </dxf>
    <dxf>
      <font>
        <color auto="1"/>
      </font>
      <fill>
        <patternFill>
          <bgColor rgb="FFFFFF00"/>
        </patternFill>
      </fill>
      <border/>
    </dxf>
    <dxf>
      <font>
        <color auto="1"/>
      </font>
      <fill>
        <patternFill>
          <bgColor rgb="FFC6EFCE"/>
        </patternFill>
      </fill>
      <border/>
    </dxf>
    <dxf>
      <font>
        <color rgb="FF9C0006"/>
      </font>
      <fill>
        <patternFill>
          <bgColor rgb="FFFFC7CE"/>
        </patternFill>
      </fill>
      <border/>
    </dxf>
    <dxf>
      <font>
        <color theme="1"/>
      </font>
      <fill>
        <patternFill>
          <bgColor rgb="FF00B050"/>
        </patternFill>
      </fill>
      <border/>
    </dxf>
    <dxf>
      <fill>
        <patternFill>
          <bgColor rgb="FF00B0F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104775</xdr:rowOff>
    </xdr:from>
    <xdr:to>
      <xdr:col>12</xdr:col>
      <xdr:colOff>638175</xdr:colOff>
      <xdr:row>69</xdr:row>
      <xdr:rowOff>28575</xdr:rowOff>
    </xdr:to>
    <xdr:sp>
      <xdr:nvSpPr>
        <xdr:cNvPr id="1" name="TextBox 2"/>
        <xdr:cNvSpPr txBox="1">
          <a:spLocks noChangeArrowheads="1"/>
        </xdr:cNvSpPr>
      </xdr:nvSpPr>
      <xdr:spPr>
        <a:xfrm>
          <a:off x="57150" y="295275"/>
          <a:ext cx="8696325" cy="128873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The purpose of this tool is to help educators determine if an assessment they are considering for use with students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is aligned with the
</a:t>
          </a:r>
          <a:r>
            <a:rPr lang="en-US" cap="none" sz="1100" b="1" i="0" u="none" baseline="0">
              <a:solidFill>
                <a:srgbClr val="000000"/>
              </a:solidFill>
              <a:latin typeface="Calibri"/>
              <a:ea typeface="Calibri"/>
              <a:cs typeface="Calibri"/>
            </a:rPr>
            <a:t>Colorado Academic Standards as well as meeting other minimum requirements of a high-quality assessment design.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Compatibility:</a:t>
          </a:r>
          <a:r>
            <a:rPr lang="en-US" cap="none" sz="1100" b="1"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This tool is designed for use with </a:t>
          </a:r>
          <a:r>
            <a:rPr lang="en-US" cap="none" sz="1100" b="0" i="0" u="sng" baseline="0">
              <a:solidFill>
                <a:srgbClr val="FF0000"/>
              </a:solidFill>
              <a:latin typeface="Calibri"/>
              <a:ea typeface="Calibri"/>
              <a:cs typeface="Calibri"/>
            </a:rPr>
            <a:t>Microsoft Excel only</a:t>
          </a:r>
          <a:r>
            <a:rPr lang="en-US" cap="none" sz="1100" b="0" i="0" u="none" baseline="0">
              <a:solidFill>
                <a:srgbClr val="FF0000"/>
              </a:solidFill>
              <a:latin typeface="Calibri"/>
              <a:ea typeface="Calibri"/>
              <a:cs typeface="Calibri"/>
            </a:rPr>
            <a:t>.  Functionality may be lost if this tool is opened in any other program.</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Assessment Review Tool has been designed to make the assessment review process easier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inputting information and analyzing the </a:t>
          </a:r>
          <a:r>
            <a:rPr lang="en-US" cap="none" sz="1100" b="0" i="0" u="none" baseline="0">
              <a:solidFill>
                <a:srgbClr val="000000"/>
              </a:solidFill>
              <a:latin typeface="Calibri"/>
              <a:ea typeface="Calibri"/>
              <a:cs typeface="Calibri"/>
            </a:rPr>
            <a:t>ratings, explanations, rational and evidence submitted during the collaborative review process.</a:t>
          </a:r>
          <a:r>
            <a:rPr lang="en-US" cap="none" sz="1100" b="0" i="0" u="none" baseline="0">
              <a:solidFill>
                <a:srgbClr val="000000"/>
              </a:solidFill>
              <a:latin typeface="Calibri"/>
              <a:ea typeface="Calibri"/>
              <a:cs typeface="Calibri"/>
            </a:rPr>
            <a:t>  The Assessment Review Tool will designate the recommendation rating for each sub-criteria, criteria, and overall recommendation.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overall intent is that educators can use this tool to show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they are taking steps to ensure that the measurements they select for Student Academic Growth are fair, consistent, and accurate for</a:t>
          </a:r>
          <a:r>
            <a:rPr lang="en-US" cap="none" sz="1100" b="0" i="0" u="none" baseline="0">
              <a:solidFill>
                <a:srgbClr val="000000"/>
              </a:solidFill>
              <a:latin typeface="Calibri"/>
              <a:ea typeface="Calibri"/>
              <a:cs typeface="Calibri"/>
            </a:rPr>
            <a:t> the purpose for which they are intended</a:t>
          </a:r>
          <a:r>
            <a:rPr lang="en-US" cap="none" sz="1100" b="0" i="0" u="none" baseline="0">
              <a:solidFill>
                <a:srgbClr val="000000"/>
              </a:solidFill>
              <a:latin typeface="Calibri"/>
              <a:ea typeface="Calibri"/>
              <a:cs typeface="Calibri"/>
            </a:rPr>
            <a:t>. More importantly, the active and collaborative use of a tool like this enables Colorado Educators to engage in an intentional process of evaluating the assessments they use to increase learning opportunities for all their students.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Assessment Review Tool is designed to help Colorado Educators rate an assessment's appropriate potential for measuring student academic growth aligned to the Colorado Academic Standards.  The use of this tool can also help teachers, building leaders, and district leaders in the selection of assessments used as additional measures for evaluating teacher performance related to student academic growth. The collaborative use of this tool is one way that schools, districts and BOCES can show that they are taking steps to ensure the measures they choose for any purpose are aligned to the Colorado Academic Standards. Proper use of the tool requires evaluators to thoroughly document their reasoning behind each rating which helps educators to support the analysis and inferences from these measures.  All measures selected should contain the elements of high-quality assessment.  This tool helps educators to select measures that contain these elements.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Guidance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reviewers should familiarize themselves with the guidance surrounding this use of this tool before using it. </a:t>
          </a:r>
          <a:r>
            <a:rPr lang="en-US" cap="none" sz="1100" b="0" i="0" u="none" baseline="0">
              <a:solidFill>
                <a:srgbClr val="000000"/>
              </a:solidFill>
              <a:latin typeface="Calibri"/>
              <a:ea typeface="Calibri"/>
              <a:cs typeface="Calibri"/>
            </a:rPr>
            <a:t> Please scroll to the bottom of these instructions for links to resources and recorded trainings on the use of the Assessment Review tool.</a:t>
          </a:r>
          <a:r>
            <a:rPr lang="en-US" cap="none" sz="1100" b="0" i="0" u="none" baseline="0">
              <a:solidFill>
                <a:srgbClr val="000000"/>
              </a:solidFill>
              <a:latin typeface="Calibri"/>
              <a:ea typeface="Calibri"/>
              <a:cs typeface="Calibri"/>
            </a:rPr>
            <a:t>   The</a:t>
          </a:r>
          <a:r>
            <a:rPr lang="en-US" cap="none" sz="1100" b="0" i="0" u="none" baseline="0">
              <a:solidFill>
                <a:srgbClr val="000000"/>
              </a:solidFill>
              <a:latin typeface="Calibri"/>
              <a:ea typeface="Calibri"/>
              <a:cs typeface="Calibri"/>
            </a:rPr>
            <a:t> tool </a:t>
          </a:r>
          <a:r>
            <a:rPr lang="en-US" cap="none" sz="1100" b="0" i="0" u="none" baseline="0">
              <a:solidFill>
                <a:srgbClr val="000000"/>
              </a:solidFill>
              <a:latin typeface="Calibri"/>
              <a:ea typeface="Calibri"/>
              <a:cs typeface="Calibri"/>
            </a:rPr>
            <a:t>also</a:t>
          </a:r>
          <a:r>
            <a:rPr lang="en-US" cap="none" sz="1100" b="0" i="0" u="none" baseline="0">
              <a:solidFill>
                <a:srgbClr val="000000"/>
              </a:solidFill>
              <a:latin typeface="Calibri"/>
              <a:ea typeface="Calibri"/>
              <a:cs typeface="Calibri"/>
            </a:rPr>
            <a:t> contains internal resources for help. P</a:t>
          </a:r>
          <a:r>
            <a:rPr lang="en-US" cap="none" sz="1100" b="0" i="0" u="none" baseline="0">
              <a:solidFill>
                <a:srgbClr val="000000"/>
              </a:solidFill>
              <a:latin typeface="Calibri"/>
              <a:ea typeface="Calibri"/>
              <a:cs typeface="Calibri"/>
            </a:rPr>
            <a:t>lease hover your mouse over the yellow boxes for general guidance on each element.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Criteria: </a:t>
          </a:r>
          <a:r>
            <a:rPr lang="en-US" cap="none" sz="1100" b="0" i="0" u="sng" baseline="0">
              <a:solidFill>
                <a:srgbClr val="000000"/>
              </a:solidFill>
              <a:latin typeface="Calibri"/>
              <a:ea typeface="Calibri"/>
              <a:cs typeface="Calibri"/>
            </a:rPr>
            <a:t>The</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criteria used in this tool for determining high-quality assessments are based on the following: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Alignment.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process of evaluating assessments to measure student achievement, we want to ensure the assessments support the Colorado Academic Standards and Grade Level Expectations, as well as reflect the cognitive complexity of where students are in the instructional process relative to those standards.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Scoring Guide</a:t>
          </a:r>
          <a:r>
            <a:rPr lang="en-US" cap="none" sz="1100" b="0" i="0" u="none" baseline="0">
              <a:solidFill>
                <a:srgbClr val="000000"/>
              </a:solidFill>
              <a:latin typeface="Calibri"/>
              <a:ea typeface="Calibri"/>
              <a:cs typeface="Calibri"/>
            </a:rPr>
            <a:t>. When measuring student learning there should be a fair and objective tool.  Although scoring of constructed responses can be subjective, the clearer the scoring criteria are, the more reliable the scores will be.  In addition, the inclusion of exemplars assists in reliable scoring of student work.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Fair and Unbiased</a:t>
          </a:r>
          <a:r>
            <a:rPr lang="en-US" cap="none" sz="1100" b="0" i="0" u="none" baseline="0">
              <a:solidFill>
                <a:srgbClr val="000000"/>
              </a:solidFill>
              <a:latin typeface="Calibri"/>
              <a:ea typeface="Calibri"/>
              <a:cs typeface="Calibri"/>
            </a:rPr>
            <a:t>: Student assessments should provide access and opportunity for all students, including students with disabilities, English Language Learners, and gifted and talented students.  By ensuring appropriate formatting, vocabulary and language, and accommodations all students can demonstrate their understanding of the concepts and skills.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Opportunities to Learn</a:t>
          </a:r>
          <a:r>
            <a:rPr lang="en-US" cap="none" sz="1100" b="0" i="0" u="none" baseline="0">
              <a:solidFill>
                <a:srgbClr val="000000"/>
              </a:solidFill>
              <a:latin typeface="Calibri"/>
              <a:ea typeface="Calibri"/>
              <a:cs typeface="Calibri"/>
            </a:rPr>
            <a:t>. Because we want assessments that will demonstrate student understanding, assessments should engage students in authentic situations that can be generalized to other content areas and other contexts.  The information gained from the student work should allow students, teachers, and families to have a clear sense of a student’s understanding of the learning expectations.  In addition, the assessment should clearly allow the teacher to know how to use the results to plan for future instruction.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Instructions: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the Tab's at the bottom of the workbook.  Enter information into all of the 5 Tabs</a:t>
          </a:r>
          <a:r>
            <a:rPr lang="en-US" cap="none" sz="1100" b="0" i="0" u="none" baseline="0">
              <a:solidFill>
                <a:srgbClr val="000000"/>
              </a:solidFill>
              <a:latin typeface="Calibri"/>
              <a:ea typeface="Calibri"/>
              <a:cs typeface="Calibri"/>
            </a:rPr>
            <a:t> before giving the assessment a </a:t>
          </a:r>
          <a:r>
            <a:rPr lang="en-US" cap="none" sz="1100" b="0" i="0" u="sng" baseline="0">
              <a:solidFill>
                <a:srgbClr val="000000"/>
              </a:solidFill>
              <a:latin typeface="Calibri"/>
              <a:ea typeface="Calibri"/>
              <a:cs typeface="Calibri"/>
            </a:rPr>
            <a:t>Final Recommendation. 
</a:t>
          </a:r>
          <a:r>
            <a:rPr lang="en-US" cap="none" sz="1100" b="0" i="0" u="none" baseline="0">
              <a:solidFill>
                <a:srgbClr val="000000"/>
              </a:solidFill>
              <a:latin typeface="Calibri"/>
              <a:ea typeface="Calibri"/>
              <a:cs typeface="Calibri"/>
            </a:rPr>
            <a:t>Each Tab Contains a main Criteria for rating an Assessment:</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Profile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Alignment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Scoring</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Fair and Unbiased</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Opportunities to Learn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Qualitative</a:t>
          </a:r>
          <a:r>
            <a:rPr lang="en-US" cap="none" sz="1100" b="0" i="0" u="sng" baseline="0">
              <a:solidFill>
                <a:srgbClr val="000000"/>
              </a:solidFill>
              <a:latin typeface="Calibri"/>
              <a:ea typeface="Calibri"/>
              <a:cs typeface="Calibri"/>
            </a:rPr>
            <a:t> Explanations:  </a:t>
          </a:r>
          <a:r>
            <a:rPr lang="en-US" cap="none" sz="1100" b="0" i="0" u="none" baseline="0">
              <a:solidFill>
                <a:srgbClr val="000000"/>
              </a:solidFill>
              <a:latin typeface="Calibri"/>
              <a:ea typeface="Calibri"/>
              <a:cs typeface="Calibri"/>
            </a:rPr>
            <a:t>It is imperative that reviewers justify all ratings with comprehensive explanations. Assume that the reader has never seen the assessment before and use examples from the assessment to justify your ratings. This will add a tremendous amount of value to your review and enable future users to make informed decisions based on your review.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Help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cells have embedded comments to help provide guidance or examples of answers.  Hold your mouse over cells with comments to see the comments. Most of the yellow cells contain help and guidance comments.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Final Recommendation:</a:t>
          </a:r>
          <a:r>
            <a:rPr lang="en-US" cap="none" sz="1100" b="0" i="0" u="none" baseline="0">
              <a:solidFill>
                <a:srgbClr val="000000"/>
              </a:solidFill>
              <a:latin typeface="Calibri"/>
              <a:ea typeface="Calibri"/>
              <a:cs typeface="Calibri"/>
            </a:rPr>
            <a:t>  Click on the Final Recommendation tab to see a summary of all information entered in the previous tabs.  You must review all the information entered before selecting a final rating for the assessment of Fully, Partially, or No recommendation.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you can quickly check to see if any information is missing by looking for cells highlighted in red or purple. The highlights indicate a missing response. An assessment review is not considered complete if any cells are missing information.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Printing and Formatting: </a:t>
          </a:r>
          <a:r>
            <a:rPr lang="en-US" cap="none" sz="1100" b="0" i="0" u="none" baseline="0">
              <a:solidFill>
                <a:srgbClr val="000000"/>
              </a:solidFill>
              <a:latin typeface="Calibri"/>
              <a:ea typeface="Calibri"/>
              <a:cs typeface="Calibri"/>
            </a:rPr>
            <a:t>The Assessment Review Tool has been designed such that the Final Recommendation can be printed as a summary of all information entered.  It may be necessary for the user to manually adjust the row height for various cells in the final recommendation depending on the size of various explanations. All Criteria tabs are also formatted to be printed out individually.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Acknowledgements: 
</a:t>
          </a:r>
          <a:r>
            <a:rPr lang="en-US" cap="none" sz="1100" b="1" i="0" u="none" baseline="0">
              <a:solidFill>
                <a:srgbClr val="000000"/>
              </a:solidFill>
              <a:latin typeface="Calibri"/>
              <a:ea typeface="Calibri"/>
              <a:cs typeface="Calibri"/>
            </a:rPr>
            <a:t>This Tool</a:t>
          </a:r>
          <a:r>
            <a:rPr lang="en-US" cap="none" sz="1100" b="1" i="0" u="none" baseline="0">
              <a:solidFill>
                <a:srgbClr val="000000"/>
              </a:solidFill>
              <a:latin typeface="Calibri"/>
              <a:ea typeface="Calibri"/>
              <a:cs typeface="Calibri"/>
            </a:rPr>
            <a:t> was designed through a collaborative process between Colorado educators with content and assessment expertise and multiple units within the </a:t>
          </a:r>
          <a:r>
            <a:rPr lang="en-US" cap="none" sz="1100" b="1" i="0" u="none" baseline="0">
              <a:solidFill>
                <a:srgbClr val="000000"/>
              </a:solidFill>
              <a:latin typeface="Calibri"/>
              <a:ea typeface="Calibri"/>
              <a:cs typeface="Calibri"/>
            </a:rPr>
            <a:t>Colorado Department of Education.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“Adapted from © 2009 Hess, Karin K., Local Assessment Toolkit: High Quality Assessment.”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0</xdr:rowOff>
    </xdr:from>
    <xdr:to>
      <xdr:col>4</xdr:col>
      <xdr:colOff>1362075</xdr:colOff>
      <xdr:row>10</xdr:row>
      <xdr:rowOff>0</xdr:rowOff>
    </xdr:to>
    <xdr:grpSp>
      <xdr:nvGrpSpPr>
        <xdr:cNvPr id="1" name="Group 2"/>
        <xdr:cNvGrpSpPr>
          <a:grpSpLocks/>
        </xdr:cNvGrpSpPr>
      </xdr:nvGrpSpPr>
      <xdr:grpSpPr>
        <a:xfrm>
          <a:off x="2305050" y="2047875"/>
          <a:ext cx="3609975" cy="152400"/>
          <a:chOff x="1657349" y="1685925"/>
          <a:chExt cx="1599050" cy="15240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13</xdr:col>
      <xdr:colOff>19050</xdr:colOff>
      <xdr:row>26</xdr:row>
      <xdr:rowOff>85725</xdr:rowOff>
    </xdr:to>
    <xdr:pic>
      <xdr:nvPicPr>
        <xdr:cNvPr id="1" name="Picture 6"/>
        <xdr:cNvPicPr preferRelativeResize="1">
          <a:picLocks noChangeAspect="1"/>
        </xdr:cNvPicPr>
      </xdr:nvPicPr>
      <xdr:blipFill>
        <a:blip r:embed="rId1"/>
        <a:stretch>
          <a:fillRect/>
        </a:stretch>
      </xdr:blipFill>
      <xdr:spPr>
        <a:xfrm>
          <a:off x="0" y="295275"/>
          <a:ext cx="7829550" cy="484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8</xdr:col>
      <xdr:colOff>485775</xdr:colOff>
      <xdr:row>36</xdr:row>
      <xdr:rowOff>95250</xdr:rowOff>
    </xdr:to>
    <xdr:pic>
      <xdr:nvPicPr>
        <xdr:cNvPr id="1" name="Picture 1"/>
        <xdr:cNvPicPr preferRelativeResize="1">
          <a:picLocks noChangeAspect="1"/>
        </xdr:cNvPicPr>
      </xdr:nvPicPr>
      <xdr:blipFill>
        <a:blip r:embed="rId1"/>
        <a:stretch>
          <a:fillRect/>
        </a:stretch>
      </xdr:blipFill>
      <xdr:spPr>
        <a:xfrm>
          <a:off x="0" y="19050"/>
          <a:ext cx="5362575" cy="6934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WMT\SED%20-%20Assessment%20Review%20Tool\Drafts\Teacher-evaluation-rubric-samp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cking Form"/>
      <sheetName val="Standard 1"/>
      <sheetName val="Standard 2"/>
      <sheetName val="Standard 3"/>
      <sheetName val="Standard 4"/>
      <sheetName val="Standard 5"/>
      <sheetName val="DATA"/>
      <sheetName val="definitions"/>
      <sheetName val="Sheet4"/>
      <sheetName val="hr-data"/>
      <sheetName val="cde-data"/>
      <sheetName val="Report"/>
    </sheetNames>
    <sheetDataSet>
      <sheetData sheetId="1">
        <row r="50">
          <cell r="A50">
            <v>0</v>
          </cell>
          <cell r="B50">
            <v>0</v>
          </cell>
          <cell r="C50">
            <v>0</v>
          </cell>
          <cell r="D50">
            <v>0</v>
          </cell>
          <cell r="E50">
            <v>0</v>
          </cell>
          <cell r="F50">
            <v>0</v>
          </cell>
        </row>
        <row r="51">
          <cell r="A51" t="str">
            <v>70 ONLINE</v>
          </cell>
          <cell r="B51">
            <v>5990</v>
          </cell>
          <cell r="C51" t="str">
            <v>PUEBLO COUNTY 70          </v>
          </cell>
          <cell r="D51">
            <v>2700</v>
          </cell>
          <cell r="E51" t="str">
            <v>ADAMS COUNTY BOCES</v>
          </cell>
          <cell r="F51">
            <v>9120</v>
          </cell>
        </row>
        <row r="52">
          <cell r="A52" t="str">
            <v>ABRAHAM LINCOLN HIGH SCHOOL</v>
          </cell>
          <cell r="B52">
            <v>10</v>
          </cell>
          <cell r="C52" t="str">
            <v>DENVER COUNTY 1           </v>
          </cell>
          <cell r="D52">
            <v>880</v>
          </cell>
          <cell r="E52" t="str">
            <v>CENTENNIAL BOCES</v>
          </cell>
          <cell r="F52">
            <v>9035</v>
          </cell>
        </row>
        <row r="53">
          <cell r="A53" t="str">
            <v>ABRAMS ELEMENTARY SCHOOL</v>
          </cell>
          <cell r="B53">
            <v>1334</v>
          </cell>
          <cell r="C53" t="str">
            <v>FOUNTAIN 8                </v>
          </cell>
          <cell r="D53">
            <v>1000</v>
          </cell>
          <cell r="E53" t="str">
            <v>EAST CENTRAL BOCES</v>
          </cell>
          <cell r="F53">
            <v>9025</v>
          </cell>
        </row>
        <row r="54">
          <cell r="A54" t="str">
            <v>ACADEMIA ANA MARIE SANDOVAL</v>
          </cell>
          <cell r="B54">
            <v>6397</v>
          </cell>
          <cell r="C54" t="str">
            <v>DENVER COUNTY 1           </v>
          </cell>
          <cell r="D54">
            <v>880</v>
          </cell>
          <cell r="E54" t="str">
            <v>EXPEDITIONARY BOCES</v>
          </cell>
          <cell r="F54">
            <v>9130</v>
          </cell>
        </row>
        <row r="55">
          <cell r="A55" t="str">
            <v>ACADEMY CHARTER SCHOOL</v>
          </cell>
          <cell r="B55">
            <v>11</v>
          </cell>
          <cell r="C55" t="str">
            <v>DOUGLAS COUNTY RE 1       </v>
          </cell>
          <cell r="D55">
            <v>900</v>
          </cell>
          <cell r="E55" t="str">
            <v>GRAND VALLEY BOCES</v>
          </cell>
          <cell r="F55">
            <v>9135</v>
          </cell>
        </row>
        <row r="56">
          <cell r="A56" t="str">
            <v>ACADEMY ENDEAVOUR ELEMENTARY SCHOOL</v>
          </cell>
          <cell r="B56">
            <v>17</v>
          </cell>
          <cell r="C56" t="str">
            <v>ACADEMY 20                </v>
          </cell>
          <cell r="D56">
            <v>1040</v>
          </cell>
          <cell r="E56" t="str">
            <v>LARIMER BOCES</v>
          </cell>
          <cell r="F56">
            <v>9110</v>
          </cell>
        </row>
        <row r="57">
          <cell r="A57" t="str">
            <v>ACADEMY FOR ADVANCED AND CREATIVE LEARNING</v>
          </cell>
          <cell r="B57">
            <v>517</v>
          </cell>
          <cell r="C57" t="str">
            <v>COLORADO SPRINGS 11       </v>
          </cell>
          <cell r="D57">
            <v>1010</v>
          </cell>
          <cell r="E57" t="str">
            <v>MOUNTAIN BOCES</v>
          </cell>
          <cell r="F57">
            <v>9030</v>
          </cell>
        </row>
        <row r="58">
          <cell r="A58" t="str">
            <v>ACADEMY HIGH SCHOOL</v>
          </cell>
          <cell r="B58">
            <v>309</v>
          </cell>
          <cell r="C58" t="str">
            <v>MAPLETON 1                </v>
          </cell>
          <cell r="D58">
            <v>10</v>
          </cell>
          <cell r="E58" t="str">
            <v>MT EVANS BOCES</v>
          </cell>
          <cell r="F58">
            <v>9140</v>
          </cell>
        </row>
        <row r="59">
          <cell r="A59" t="str">
            <v>ACADEMY INTERNATIONAL ELEMENTARY SCHOOL</v>
          </cell>
          <cell r="B59">
            <v>19</v>
          </cell>
          <cell r="C59" t="str">
            <v>ACADEMY 20                </v>
          </cell>
          <cell r="D59">
            <v>1040</v>
          </cell>
          <cell r="E59" t="str">
            <v>NORTHEAST BOCES</v>
          </cell>
          <cell r="F59">
            <v>9040</v>
          </cell>
        </row>
        <row r="60">
          <cell r="A60" t="str">
            <v>ACADEMY OF CHARTER SCHOOLS</v>
          </cell>
          <cell r="B60">
            <v>15</v>
          </cell>
          <cell r="C60" t="str">
            <v>ADAMS 12 FIVE STAR SCHOOLS</v>
          </cell>
          <cell r="D60">
            <v>20</v>
          </cell>
          <cell r="E60" t="str">
            <v>NORTHWEST COLO BOCES</v>
          </cell>
          <cell r="F60">
            <v>9095</v>
          </cell>
        </row>
        <row r="61">
          <cell r="A61" t="str">
            <v>ACADEMY OF URBAN LEARNING</v>
          </cell>
          <cell r="B61">
            <v>67</v>
          </cell>
          <cell r="C61" t="str">
            <v>DENVER COUNTY 1           </v>
          </cell>
          <cell r="D61">
            <v>880</v>
          </cell>
          <cell r="E61" t="str">
            <v>PIKES PEAK BOCES</v>
          </cell>
          <cell r="F61">
            <v>9045</v>
          </cell>
        </row>
        <row r="62">
          <cell r="A62" t="str">
            <v>ACADEMY ONLINE HIGH SCHOOL</v>
          </cell>
          <cell r="B62">
            <v>110</v>
          </cell>
          <cell r="C62" t="str">
            <v>ACADEMY 20                </v>
          </cell>
          <cell r="D62">
            <v>1040</v>
          </cell>
          <cell r="E62" t="str">
            <v>RIO BLANCO BOCES</v>
          </cell>
          <cell r="F62">
            <v>9125</v>
          </cell>
        </row>
        <row r="63">
          <cell r="A63" t="str">
            <v>ACE COMMUNITY CHALLENGE CHARTER SCHOOL</v>
          </cell>
          <cell r="B63">
            <v>1866</v>
          </cell>
          <cell r="C63" t="str">
            <v>DENVER COUNTY 1           </v>
          </cell>
          <cell r="D63">
            <v>880</v>
          </cell>
          <cell r="E63" t="str">
            <v>SAN JUAN BOCES</v>
          </cell>
          <cell r="F63">
            <v>9050</v>
          </cell>
        </row>
        <row r="64">
          <cell r="A64" t="str">
            <v>ACHIEVE ACADEMY</v>
          </cell>
          <cell r="B64">
            <v>505</v>
          </cell>
          <cell r="C64" t="str">
            <v>MAPLETON 1                </v>
          </cell>
          <cell r="D64">
            <v>10</v>
          </cell>
          <cell r="E64" t="str">
            <v>SAN LUIS VALLEY BOCES</v>
          </cell>
          <cell r="F64">
            <v>9055</v>
          </cell>
        </row>
        <row r="65">
          <cell r="A65" t="str">
            <v>ACHIEVEK12</v>
          </cell>
          <cell r="B65">
            <v>269</v>
          </cell>
          <cell r="C65" t="str">
            <v>COLORADO SPRINGS 11       </v>
          </cell>
          <cell r="D65">
            <v>1010</v>
          </cell>
          <cell r="E65" t="str">
            <v>SOUTH CENTRAL BOCES</v>
          </cell>
          <cell r="F65">
            <v>9060</v>
          </cell>
        </row>
        <row r="66">
          <cell r="A66" t="str">
            <v>ACRES GREEN ELEMENTARY SCHOOL</v>
          </cell>
          <cell r="B66">
            <v>12</v>
          </cell>
          <cell r="C66" t="str">
            <v>DOUGLAS COUNTY RE 1       </v>
          </cell>
          <cell r="D66">
            <v>900</v>
          </cell>
          <cell r="E66" t="str">
            <v>SOUTH PLATTE VALLEY BOCES</v>
          </cell>
          <cell r="F66">
            <v>9065</v>
          </cell>
        </row>
        <row r="67">
          <cell r="A67" t="str">
            <v>ADAMS CITY HIGH SCHOOL</v>
          </cell>
          <cell r="B67">
            <v>24</v>
          </cell>
          <cell r="C67" t="str">
            <v>ADAMS COUNTY 14           </v>
          </cell>
          <cell r="D67">
            <v>30</v>
          </cell>
          <cell r="E67" t="str">
            <v>SOUTHEASTERN BOCES</v>
          </cell>
          <cell r="F67">
            <v>9075</v>
          </cell>
        </row>
        <row r="68">
          <cell r="A68" t="str">
            <v>ADAMS CITY MIDDLE SCHOOL</v>
          </cell>
          <cell r="B68">
            <v>20</v>
          </cell>
          <cell r="C68" t="str">
            <v>ADAMS COUNTY 14           </v>
          </cell>
          <cell r="D68">
            <v>30</v>
          </cell>
          <cell r="E68" t="str">
            <v>SOUTHWEST BOCES</v>
          </cell>
          <cell r="F68">
            <v>9080</v>
          </cell>
        </row>
        <row r="69">
          <cell r="A69" t="str">
            <v>ADAMS ELEMENTARY SCHOOL</v>
          </cell>
          <cell r="B69">
            <v>30</v>
          </cell>
          <cell r="C69" t="str">
            <v>JEFFERSON COUNTY R-1      </v>
          </cell>
          <cell r="D69">
            <v>1420</v>
          </cell>
          <cell r="E69" t="str">
            <v>UNCOMPAHGRE BOCES</v>
          </cell>
          <cell r="F69">
            <v>9145</v>
          </cell>
        </row>
        <row r="70">
          <cell r="A70" t="str">
            <v>ADAMS12 FIVE STAR PRESCHOOL</v>
          </cell>
          <cell r="B70">
            <v>70</v>
          </cell>
          <cell r="C70" t="str">
            <v>ADAMS 12 FIVE STAR SCHOOLS</v>
          </cell>
          <cell r="D70">
            <v>20</v>
          </cell>
          <cell r="E70" t="str">
            <v>WEST CENTRAL BOCES</v>
          </cell>
          <cell r="F70">
            <v>9090</v>
          </cell>
        </row>
        <row r="71">
          <cell r="A71" t="str">
            <v>ADULT &amp; FAMILY LITERACY</v>
          </cell>
          <cell r="B71">
            <v>29</v>
          </cell>
          <cell r="C71" t="str">
            <v>HARRISON 2                </v>
          </cell>
          <cell r="D71">
            <v>980</v>
          </cell>
        </row>
        <row r="72">
          <cell r="A72" t="str">
            <v>ADULT EDUCATION/LINCOLN CENTER</v>
          </cell>
          <cell r="B72">
            <v>6499</v>
          </cell>
          <cell r="C72" t="str">
            <v>ST VRAIN VALLEY RE 1J     </v>
          </cell>
          <cell r="D72">
            <v>470</v>
          </cell>
        </row>
        <row r="73">
          <cell r="A73" t="str">
            <v>ADVENTURE ELEMENTARY</v>
          </cell>
          <cell r="B73">
            <v>507</v>
          </cell>
          <cell r="C73" t="str">
            <v>MAPLETON 1                </v>
          </cell>
          <cell r="D73">
            <v>10</v>
          </cell>
        </row>
        <row r="74">
          <cell r="A74" t="str">
            <v>AGATE ELEMENTARY SCHOOL</v>
          </cell>
          <cell r="B74">
            <v>44</v>
          </cell>
          <cell r="C74" t="str">
            <v>AGATE 300                 </v>
          </cell>
          <cell r="D74">
            <v>960</v>
          </cell>
        </row>
        <row r="75">
          <cell r="A75" t="str">
            <v>AGATE JUNIOR-SENIOR HIGH SCHOOL</v>
          </cell>
          <cell r="B75">
            <v>48</v>
          </cell>
          <cell r="C75" t="str">
            <v>AGATE 300                 </v>
          </cell>
          <cell r="D75">
            <v>960</v>
          </cell>
        </row>
        <row r="76">
          <cell r="A76" t="str">
            <v>AGUILAR ELEMENTARY SCHOOL</v>
          </cell>
          <cell r="B76">
            <v>58</v>
          </cell>
          <cell r="C76" t="str">
            <v>AGUILAR REORGANIZED 6     </v>
          </cell>
          <cell r="D76">
            <v>1620</v>
          </cell>
        </row>
        <row r="77">
          <cell r="A77" t="str">
            <v>AGUILAR JUNIOR-SENIOR HIGH SCHOOL</v>
          </cell>
          <cell r="B77">
            <v>66</v>
          </cell>
          <cell r="C77" t="str">
            <v>AGUILAR REORGANIZED 6     </v>
          </cell>
          <cell r="D77">
            <v>1620</v>
          </cell>
        </row>
        <row r="78">
          <cell r="A78" t="str">
            <v>AIR ACADEMY HIGH SCHOOL</v>
          </cell>
          <cell r="B78">
            <v>76</v>
          </cell>
          <cell r="C78" t="str">
            <v>ACADEMY 20                </v>
          </cell>
          <cell r="D78">
            <v>1040</v>
          </cell>
        </row>
        <row r="79">
          <cell r="A79" t="str">
            <v>AKRON ELEMENTARY SCHOOL</v>
          </cell>
          <cell r="B79">
            <v>86</v>
          </cell>
          <cell r="C79" t="str">
            <v>AKRON R-1                 </v>
          </cell>
          <cell r="D79">
            <v>3030</v>
          </cell>
        </row>
        <row r="80">
          <cell r="A80" t="str">
            <v>AKRON HIGH SCHOOL</v>
          </cell>
          <cell r="B80">
            <v>90</v>
          </cell>
          <cell r="C80" t="str">
            <v>AKRON R-1                 </v>
          </cell>
          <cell r="D80">
            <v>3030</v>
          </cell>
        </row>
        <row r="81">
          <cell r="A81" t="str">
            <v>ALAMEDA HIGH SCHOOL</v>
          </cell>
          <cell r="B81">
            <v>108</v>
          </cell>
          <cell r="C81" t="str">
            <v>JEFFERSON COUNTY R-1      </v>
          </cell>
          <cell r="D81">
            <v>1420</v>
          </cell>
        </row>
        <row r="82">
          <cell r="A82" t="str">
            <v>ALAMOSA ELEMENTARY SCHOOL</v>
          </cell>
          <cell r="B82">
            <v>115</v>
          </cell>
          <cell r="C82" t="str">
            <v>ALAMOSA RE-11J            </v>
          </cell>
          <cell r="D82">
            <v>100</v>
          </cell>
        </row>
        <row r="83">
          <cell r="A83" t="str">
            <v>ALAMOSA HIGH SCHOOL</v>
          </cell>
          <cell r="B83">
            <v>118</v>
          </cell>
          <cell r="C83" t="str">
            <v>ALAMOSA RE-11J            </v>
          </cell>
          <cell r="D83">
            <v>100</v>
          </cell>
        </row>
        <row r="84">
          <cell r="A84" t="str">
            <v>ALAMOSA OMBUDSMAN SCHOOL OF EXCELLENCE</v>
          </cell>
          <cell r="B84">
            <v>368</v>
          </cell>
          <cell r="C84" t="str">
            <v>ALAMOSA RE-11J            </v>
          </cell>
          <cell r="D84">
            <v>100</v>
          </cell>
        </row>
        <row r="85">
          <cell r="A85" t="str">
            <v>ALAMOSA OPEN SCHOOL</v>
          </cell>
          <cell r="B85">
            <v>119</v>
          </cell>
          <cell r="C85" t="str">
            <v>ALAMOSA RE-11J            </v>
          </cell>
          <cell r="D85">
            <v>100</v>
          </cell>
        </row>
        <row r="86">
          <cell r="A86" t="str">
            <v>ALLENDALE ELEMENTARY SCHOOL</v>
          </cell>
          <cell r="B86">
            <v>148</v>
          </cell>
          <cell r="C86" t="str">
            <v>JEFFERSON COUNTY R-1      </v>
          </cell>
          <cell r="D86">
            <v>1420</v>
          </cell>
        </row>
        <row r="87">
          <cell r="A87" t="str">
            <v>ALPINE ELEMENTARY SCHOOL</v>
          </cell>
          <cell r="B87">
            <v>61</v>
          </cell>
          <cell r="C87" t="str">
            <v>ST VRAIN VALLEY RE 1J     </v>
          </cell>
          <cell r="D87">
            <v>470</v>
          </cell>
        </row>
        <row r="88">
          <cell r="A88" t="str">
            <v>ALSUP ELEMENTARY SCHOOL</v>
          </cell>
          <cell r="B88">
            <v>186</v>
          </cell>
          <cell r="C88" t="str">
            <v>ADAMS COUNTY 14           </v>
          </cell>
          <cell r="D88">
            <v>30</v>
          </cell>
        </row>
        <row r="89">
          <cell r="A89" t="str">
            <v>ALTA VISTA CHARTER SCHOOL</v>
          </cell>
          <cell r="B89">
            <v>200</v>
          </cell>
          <cell r="C89" t="str">
            <v>LAMAR RE-2                </v>
          </cell>
          <cell r="D89">
            <v>2660</v>
          </cell>
        </row>
        <row r="90">
          <cell r="A90" t="str">
            <v>ALTONA MIDDLE SCHOOL</v>
          </cell>
          <cell r="B90">
            <v>226</v>
          </cell>
          <cell r="C90" t="str">
            <v>ST VRAIN VALLEY RE 1J     </v>
          </cell>
          <cell r="D90">
            <v>470</v>
          </cell>
        </row>
        <row r="91">
          <cell r="A91" t="str">
            <v>ALTURA ELEMENTARY SCHOOL</v>
          </cell>
          <cell r="B91">
            <v>214</v>
          </cell>
          <cell r="C91" t="str">
            <v>ADAMS-ARAPAHOE 28J        </v>
          </cell>
          <cell r="D91">
            <v>180</v>
          </cell>
        </row>
        <row r="92">
          <cell r="A92" t="str">
            <v>AMERICAN ACADEMY AT CASTLE PINES CHARTER</v>
          </cell>
          <cell r="B92">
            <v>215</v>
          </cell>
          <cell r="C92" t="str">
            <v>DOUGLAS COUNTY RE 1       </v>
          </cell>
          <cell r="D92">
            <v>900</v>
          </cell>
        </row>
        <row r="93">
          <cell r="A93" t="str">
            <v>AMESSE ELEMENTARY SCHOOL</v>
          </cell>
          <cell r="B93">
            <v>220</v>
          </cell>
          <cell r="C93" t="str">
            <v>DENVER COUNTY 1           </v>
          </cell>
          <cell r="D93">
            <v>880</v>
          </cell>
        </row>
        <row r="94">
          <cell r="A94" t="str">
            <v>ANGEVINE MIDDLE SCHOOL</v>
          </cell>
          <cell r="B94">
            <v>4878</v>
          </cell>
          <cell r="C94" t="str">
            <v>BOULDER VALLEY RE 2       </v>
          </cell>
          <cell r="D94">
            <v>480</v>
          </cell>
        </row>
        <row r="95">
          <cell r="A95" t="str">
            <v>ANIMAS HIGH SCHOOL</v>
          </cell>
          <cell r="B95">
            <v>75</v>
          </cell>
          <cell r="C95" t="str">
            <v>CHARTER SCHOOL INSTITUTE  </v>
          </cell>
          <cell r="D95">
            <v>8001</v>
          </cell>
        </row>
        <row r="96">
          <cell r="A96" t="str">
            <v>ANIMAS VALLEY ELEMENTARY SCHOOL</v>
          </cell>
          <cell r="B96">
            <v>225</v>
          </cell>
          <cell r="C96" t="str">
            <v>DURANGO 9-R               </v>
          </cell>
          <cell r="D96">
            <v>1520</v>
          </cell>
        </row>
        <row r="97">
          <cell r="A97" t="str">
            <v>ANTELOPE RIDGE ELEMENTARY SCHOOL</v>
          </cell>
          <cell r="B97">
            <v>242</v>
          </cell>
          <cell r="C97" t="str">
            <v>CHERRY CREEK 5            </v>
          </cell>
          <cell r="D97">
            <v>130</v>
          </cell>
        </row>
        <row r="98">
          <cell r="A98" t="str">
            <v>ANTELOPE TRAILS ELEMENTARY SCHOOL</v>
          </cell>
          <cell r="B98">
            <v>249</v>
          </cell>
          <cell r="C98" t="str">
            <v>ACADEMY 20                </v>
          </cell>
          <cell r="D98">
            <v>1040</v>
          </cell>
        </row>
        <row r="99">
          <cell r="A99" t="str">
            <v>ANTONITO HIGH SCHOOL</v>
          </cell>
          <cell r="B99">
            <v>252</v>
          </cell>
          <cell r="C99" t="str">
            <v>SOUTH CONEJOS RE-10       </v>
          </cell>
          <cell r="D99">
            <v>580</v>
          </cell>
        </row>
        <row r="100">
          <cell r="A100" t="str">
            <v>ANTONITO JUNIOR HIGH SCHOOL</v>
          </cell>
          <cell r="B100">
            <v>250</v>
          </cell>
          <cell r="C100" t="str">
            <v>SOUTH CONEJOS RE-10       </v>
          </cell>
          <cell r="D100">
            <v>580</v>
          </cell>
        </row>
        <row r="101">
          <cell r="A101" t="str">
            <v>APPLETON ELEMENTARY SCHOOL</v>
          </cell>
          <cell r="B101">
            <v>262</v>
          </cell>
          <cell r="C101" t="str">
            <v>MESA COUNTY VALLEY 51     </v>
          </cell>
          <cell r="D101">
            <v>2000</v>
          </cell>
        </row>
        <row r="102">
          <cell r="A102" t="str">
            <v>APS ONLINE SCHOOL</v>
          </cell>
          <cell r="B102">
            <v>219</v>
          </cell>
          <cell r="C102" t="str">
            <v>ADAMS-ARAPAHOE 28J        </v>
          </cell>
          <cell r="D102">
            <v>180</v>
          </cell>
        </row>
        <row r="103">
          <cell r="A103" t="str">
            <v>ARAGON ELEMENTARY SCHOOL</v>
          </cell>
          <cell r="B103">
            <v>3102</v>
          </cell>
          <cell r="C103" t="str">
            <v>FOUNTAIN 8                </v>
          </cell>
          <cell r="D103">
            <v>1000</v>
          </cell>
        </row>
        <row r="104">
          <cell r="A104" t="str">
            <v>ARAPAHOE HIGH SCHOOL</v>
          </cell>
          <cell r="B104">
            <v>298</v>
          </cell>
          <cell r="C104" t="str">
            <v>LITTLETON 6               </v>
          </cell>
          <cell r="D104">
            <v>140</v>
          </cell>
        </row>
        <row r="105">
          <cell r="A105" t="str">
            <v>ARAPAHOE RIDGE ELEMENTARY SCHOOL</v>
          </cell>
          <cell r="B105">
            <v>301</v>
          </cell>
          <cell r="C105" t="str">
            <v>ADAMS 12 FIVE STAR SCHOOLS</v>
          </cell>
          <cell r="D105">
            <v>20</v>
          </cell>
        </row>
        <row r="106">
          <cell r="A106" t="str">
            <v>ARAPAHOE RIDGE HIGH SCHOOL</v>
          </cell>
          <cell r="B106">
            <v>125</v>
          </cell>
          <cell r="C106" t="str">
            <v>BOULDER VALLEY RE 2       </v>
          </cell>
          <cell r="D106">
            <v>480</v>
          </cell>
        </row>
        <row r="107">
          <cell r="A107" t="str">
            <v>ARCHULETA COUNTY HIGH SCHOOL</v>
          </cell>
          <cell r="B107">
            <v>64</v>
          </cell>
          <cell r="C107" t="str">
            <v>ARCHULETA COUNTY 50 JT    </v>
          </cell>
          <cell r="D107">
            <v>220</v>
          </cell>
        </row>
        <row r="108">
          <cell r="A108" t="str">
            <v>ARCHULETA ELEMENTARY SCHOOL</v>
          </cell>
          <cell r="B108">
            <v>3340</v>
          </cell>
          <cell r="C108" t="str">
            <v>DENVER COUNTY 1           </v>
          </cell>
          <cell r="D108">
            <v>880</v>
          </cell>
        </row>
        <row r="109">
          <cell r="A109" t="str">
            <v>ARICKAREE ELEMENTARY SCHOOL</v>
          </cell>
          <cell r="B109">
            <v>304</v>
          </cell>
          <cell r="C109" t="str">
            <v>ARICKAREE R-2             </v>
          </cell>
          <cell r="D109">
            <v>3040</v>
          </cell>
        </row>
        <row r="110">
          <cell r="A110" t="str">
            <v>ARICKAREE UNDIVIDED HIGH SCHOOL</v>
          </cell>
          <cell r="B110">
            <v>308</v>
          </cell>
          <cell r="C110" t="str">
            <v>ARICKAREE R-2             </v>
          </cell>
          <cell r="D110">
            <v>3040</v>
          </cell>
        </row>
        <row r="111">
          <cell r="A111" t="str">
            <v>ARKANSAS ELEMENTARY SCHOOL</v>
          </cell>
          <cell r="B111">
            <v>310</v>
          </cell>
          <cell r="C111" t="str">
            <v>ADAMS-ARAPAHOE 28J        </v>
          </cell>
          <cell r="D111">
            <v>180</v>
          </cell>
        </row>
        <row r="112">
          <cell r="A112" t="str">
            <v>ARROWHEAD ELEMENTARY SCHOOL</v>
          </cell>
          <cell r="B112">
            <v>348</v>
          </cell>
          <cell r="C112" t="str">
            <v>CHERRY CREEK 5            </v>
          </cell>
          <cell r="D112">
            <v>130</v>
          </cell>
        </row>
        <row r="113">
          <cell r="A113" t="str">
            <v>ARROWWOOD ELEMENTARY SCHOOL</v>
          </cell>
          <cell r="B113">
            <v>354</v>
          </cell>
          <cell r="C113" t="str">
            <v>DOUGLAS COUNTY RE 1       </v>
          </cell>
          <cell r="D113">
            <v>900</v>
          </cell>
        </row>
        <row r="114">
          <cell r="A114" t="str">
            <v>ARVADA HIGH SCHOOL</v>
          </cell>
          <cell r="B114">
            <v>370</v>
          </cell>
          <cell r="C114" t="str">
            <v>JEFFERSON COUNTY R-1      </v>
          </cell>
          <cell r="D114">
            <v>1420</v>
          </cell>
        </row>
        <row r="115">
          <cell r="A115" t="str">
            <v>ARVADA K-8</v>
          </cell>
          <cell r="B115">
            <v>109</v>
          </cell>
          <cell r="C115" t="str">
            <v>JEFFERSON COUNTY R-1      </v>
          </cell>
          <cell r="D115">
            <v>1420</v>
          </cell>
        </row>
        <row r="116">
          <cell r="A116" t="str">
            <v>ARVADA WEST HIGH SCHOOL</v>
          </cell>
          <cell r="B116">
            <v>378</v>
          </cell>
          <cell r="C116" t="str">
            <v>JEFFERSON COUNTY R-1      </v>
          </cell>
          <cell r="D116">
            <v>1420</v>
          </cell>
        </row>
        <row r="117">
          <cell r="A117" t="str">
            <v>ASBURY ELEMENTARY SCHOOL</v>
          </cell>
          <cell r="B117">
            <v>388</v>
          </cell>
          <cell r="C117" t="str">
            <v>DENVER COUNTY 1           </v>
          </cell>
          <cell r="D117">
            <v>880</v>
          </cell>
        </row>
        <row r="118">
          <cell r="A118" t="str">
            <v>ASHLEY ELEMENTARY SCHOOL</v>
          </cell>
          <cell r="B118">
            <v>418</v>
          </cell>
          <cell r="C118" t="str">
            <v>DENVER COUNTY 1           </v>
          </cell>
          <cell r="D118">
            <v>880</v>
          </cell>
        </row>
        <row r="119">
          <cell r="A119" t="str">
            <v>ASPEN COMMUNITY CHARTER SCHOOL</v>
          </cell>
          <cell r="B119">
            <v>42</v>
          </cell>
          <cell r="C119" t="str">
            <v>ASPEN 1                   </v>
          </cell>
          <cell r="D119">
            <v>2640</v>
          </cell>
        </row>
        <row r="120">
          <cell r="A120" t="str">
            <v>ASPEN CREEK K-8 SCHOOL</v>
          </cell>
          <cell r="B120">
            <v>441</v>
          </cell>
          <cell r="C120" t="str">
            <v>BOULDER VALLEY RE 2       </v>
          </cell>
          <cell r="D120">
            <v>480</v>
          </cell>
        </row>
        <row r="121">
          <cell r="A121" t="str">
            <v>ASPEN CROSSING ELEMENTARY SCHOOL</v>
          </cell>
          <cell r="B121">
            <v>442</v>
          </cell>
          <cell r="C121" t="str">
            <v>CHERRY CREEK 5            </v>
          </cell>
          <cell r="D121">
            <v>130</v>
          </cell>
        </row>
        <row r="122">
          <cell r="A122" t="str">
            <v>ASPEN ELEMENTARY SCHOOL</v>
          </cell>
          <cell r="B122">
            <v>428</v>
          </cell>
          <cell r="C122" t="str">
            <v>ASPEN 1                   </v>
          </cell>
          <cell r="D122">
            <v>2640</v>
          </cell>
        </row>
        <row r="123">
          <cell r="A123" t="str">
            <v>ASPEN HIGH SCHOOL</v>
          </cell>
          <cell r="B123">
            <v>432</v>
          </cell>
          <cell r="C123" t="str">
            <v>ASPEN 1                   </v>
          </cell>
          <cell r="D123">
            <v>2640</v>
          </cell>
        </row>
        <row r="124">
          <cell r="A124" t="str">
            <v>ASPEN MIDDLE SCHOOL</v>
          </cell>
          <cell r="B124">
            <v>430</v>
          </cell>
          <cell r="C124" t="str">
            <v>ASPEN 1                   </v>
          </cell>
          <cell r="D124">
            <v>2640</v>
          </cell>
        </row>
        <row r="125">
          <cell r="A125" t="str">
            <v>ASPEN PRE-SCHOOL</v>
          </cell>
          <cell r="B125">
            <v>447</v>
          </cell>
          <cell r="C125" t="str">
            <v>ASPEN 1                   </v>
          </cell>
          <cell r="D125">
            <v>2640</v>
          </cell>
        </row>
        <row r="126">
          <cell r="A126" t="str">
            <v>ASPEN RIDGE PREPATORY SCHOOL</v>
          </cell>
          <cell r="B126">
            <v>71</v>
          </cell>
          <cell r="C126" t="str">
            <v>ST VRAIN VALLEY RE 1J     </v>
          </cell>
          <cell r="D126">
            <v>470</v>
          </cell>
        </row>
        <row r="127">
          <cell r="A127" t="str">
            <v>ASPEN VALLEY HIGH SCHOOL</v>
          </cell>
          <cell r="B127">
            <v>209</v>
          </cell>
          <cell r="C127" t="str">
            <v>ACADEMY 20                </v>
          </cell>
          <cell r="D127">
            <v>1040</v>
          </cell>
        </row>
        <row r="128">
          <cell r="A128" t="str">
            <v>ATLAS PREPARATORY SCHOOL</v>
          </cell>
          <cell r="B128">
            <v>469</v>
          </cell>
          <cell r="C128" t="str">
            <v>HARRISON 2                </v>
          </cell>
          <cell r="D128">
            <v>980</v>
          </cell>
        </row>
        <row r="129">
          <cell r="A129" t="str">
            <v>AUDUBON ELEMENTARY SCHOOL</v>
          </cell>
          <cell r="B129">
            <v>452</v>
          </cell>
          <cell r="C129" t="str">
            <v>COLORADO SPRINGS 11       </v>
          </cell>
          <cell r="D129">
            <v>1010</v>
          </cell>
        </row>
        <row r="130">
          <cell r="A130" t="str">
            <v>AURORA ACADEMY CHARTER SCHOOL</v>
          </cell>
          <cell r="B130">
            <v>458</v>
          </cell>
          <cell r="C130" t="str">
            <v>ADAMS-ARAPAHOE 28J        </v>
          </cell>
          <cell r="D130">
            <v>180</v>
          </cell>
        </row>
        <row r="131">
          <cell r="A131" t="str">
            <v>AURORA CENTRAL HIGH SCHOOL</v>
          </cell>
          <cell r="B131">
            <v>1458</v>
          </cell>
          <cell r="C131" t="str">
            <v>ADAMS-ARAPAHOE 28J        </v>
          </cell>
          <cell r="D131">
            <v>180</v>
          </cell>
        </row>
        <row r="132">
          <cell r="A132" t="str">
            <v>AURORA FRONTIER K-8</v>
          </cell>
          <cell r="B132">
            <v>465</v>
          </cell>
          <cell r="C132" t="str">
            <v>ADAMS-ARAPAHOE 28J        </v>
          </cell>
          <cell r="D132">
            <v>180</v>
          </cell>
        </row>
        <row r="133">
          <cell r="A133" t="str">
            <v>AURORA HILLS MIDDLE SCHOOL</v>
          </cell>
          <cell r="B133">
            <v>464</v>
          </cell>
          <cell r="C133" t="str">
            <v>ADAMS-ARAPAHOE 28J        </v>
          </cell>
          <cell r="D133">
            <v>180</v>
          </cell>
        </row>
        <row r="134">
          <cell r="A134" t="str">
            <v>AURORA QUEST K-8</v>
          </cell>
          <cell r="B134">
            <v>7232</v>
          </cell>
          <cell r="C134" t="str">
            <v>ADAMS-ARAPAHOE 28J        </v>
          </cell>
          <cell r="D134">
            <v>180</v>
          </cell>
        </row>
        <row r="135">
          <cell r="A135" t="str">
            <v>AURORA WEST COLLEGE PREPARATORY ACADEMY</v>
          </cell>
          <cell r="B135">
            <v>9396</v>
          </cell>
          <cell r="C135" t="str">
            <v>ADAMS-ARAPAHOE 28J        </v>
          </cell>
          <cell r="D135">
            <v>180</v>
          </cell>
        </row>
        <row r="136">
          <cell r="A136" t="str">
            <v>AVERY/PARSONS ELEMENTARY SCHOOL</v>
          </cell>
          <cell r="B136">
            <v>4306</v>
          </cell>
          <cell r="C136" t="str">
            <v>BUENA VISTA R-31          </v>
          </cell>
          <cell r="D136">
            <v>490</v>
          </cell>
        </row>
        <row r="137">
          <cell r="A137" t="str">
            <v>AVON ELEMENTARY SCHOOL</v>
          </cell>
          <cell r="B137">
            <v>471</v>
          </cell>
          <cell r="C137" t="str">
            <v>EAGLE COUNTY RE 50        </v>
          </cell>
          <cell r="D137">
            <v>910</v>
          </cell>
        </row>
        <row r="138">
          <cell r="A138" t="str">
            <v>AVONDALE ELEMENTARY SCHOOL</v>
          </cell>
          <cell r="B138">
            <v>472</v>
          </cell>
          <cell r="C138" t="str">
            <v>PUEBLO COUNTY 70          </v>
          </cell>
          <cell r="D138">
            <v>2700</v>
          </cell>
        </row>
        <row r="139">
          <cell r="A139" t="str">
            <v>AXL ACADEMY</v>
          </cell>
          <cell r="B139">
            <v>213</v>
          </cell>
          <cell r="C139" t="str">
            <v>ADAMS-ARAPAHOE 28J        </v>
          </cell>
          <cell r="D139">
            <v>180</v>
          </cell>
        </row>
        <row r="140">
          <cell r="A140" t="str">
            <v>AYRES ELEMENTARY SCHOOL</v>
          </cell>
          <cell r="B140">
            <v>515</v>
          </cell>
          <cell r="C140" t="str">
            <v>VALLEY RE-1               </v>
          </cell>
          <cell r="D140">
            <v>1828</v>
          </cell>
        </row>
        <row r="141">
          <cell r="A141" t="str">
            <v>B F KITCHEN ELEMENTARY SCHOOL</v>
          </cell>
          <cell r="B141">
            <v>865</v>
          </cell>
          <cell r="C141" t="str">
            <v>THOMPSON R2-J             </v>
          </cell>
          <cell r="D141">
            <v>1560</v>
          </cell>
        </row>
        <row r="142">
          <cell r="A142" t="str">
            <v>BACKPACK EARLY LEARNING ACADEMY</v>
          </cell>
          <cell r="B142">
            <v>489</v>
          </cell>
          <cell r="C142" t="str">
            <v>DELTA COUNTY 50(J)        </v>
          </cell>
          <cell r="D142">
            <v>870</v>
          </cell>
        </row>
        <row r="143">
          <cell r="A143" t="str">
            <v>BACON ELEMENTARY SCHOOL</v>
          </cell>
          <cell r="B143">
            <v>490</v>
          </cell>
          <cell r="C143" t="str">
            <v>POUDRE R-1                </v>
          </cell>
          <cell r="D143">
            <v>1550</v>
          </cell>
        </row>
        <row r="144">
          <cell r="A144" t="str">
            <v>BAKER CENTRAL SCHOOL</v>
          </cell>
          <cell r="B144">
            <v>492</v>
          </cell>
          <cell r="C144" t="str">
            <v>FORT MORGAN RE-3          </v>
          </cell>
          <cell r="D144">
            <v>2405</v>
          </cell>
        </row>
        <row r="145">
          <cell r="A145" t="str">
            <v>BANNING LEWIS RANCH ACADEMY</v>
          </cell>
          <cell r="B145">
            <v>555</v>
          </cell>
          <cell r="C145" t="str">
            <v>FALCON 49                 </v>
          </cell>
          <cell r="D145">
            <v>1110</v>
          </cell>
        </row>
        <row r="146">
          <cell r="A146" t="str">
            <v>BARNUM ELEMENTARY SCHOOL</v>
          </cell>
          <cell r="B146">
            <v>520</v>
          </cell>
          <cell r="C146" t="str">
            <v>DENVER COUNTY 1           </v>
          </cell>
          <cell r="D146">
            <v>880</v>
          </cell>
        </row>
        <row r="147">
          <cell r="A147" t="str">
            <v>BARONE MIDDLE SCHOOL</v>
          </cell>
          <cell r="B147">
            <v>5754</v>
          </cell>
          <cell r="C147" t="str">
            <v>MEEKER RE1                </v>
          </cell>
          <cell r="D147">
            <v>2710</v>
          </cell>
        </row>
        <row r="148">
          <cell r="A148" t="str">
            <v>BARRETT ELEMENTARY SCHOOL</v>
          </cell>
          <cell r="B148">
            <v>540</v>
          </cell>
          <cell r="C148" t="str">
            <v>DENVER COUNTY 1           </v>
          </cell>
          <cell r="D148">
            <v>880</v>
          </cell>
        </row>
        <row r="149">
          <cell r="A149" t="str">
            <v>BASALT ELEMENTARY SCHOOL</v>
          </cell>
          <cell r="B149">
            <v>560</v>
          </cell>
          <cell r="C149" t="str">
            <v>ROARING FORK RE-1         </v>
          </cell>
          <cell r="D149">
            <v>1180</v>
          </cell>
        </row>
        <row r="150">
          <cell r="A150" t="str">
            <v>BASALT HIGH SCHOOL</v>
          </cell>
          <cell r="B150">
            <v>570</v>
          </cell>
          <cell r="C150" t="str">
            <v>ROARING FORK RE-1         </v>
          </cell>
          <cell r="D150">
            <v>1180</v>
          </cell>
        </row>
        <row r="151">
          <cell r="A151" t="str">
            <v>BASALT MIDDLE SCHOOL</v>
          </cell>
          <cell r="B151">
            <v>561</v>
          </cell>
          <cell r="C151" t="str">
            <v>ROARING FORK RE-1         </v>
          </cell>
          <cell r="D151">
            <v>1180</v>
          </cell>
        </row>
        <row r="152">
          <cell r="A152" t="str">
            <v>BATES ELEMENTARY SCHOOL</v>
          </cell>
          <cell r="B152">
            <v>594</v>
          </cell>
          <cell r="C152" t="str">
            <v>COLORADO SPRINGS 11       </v>
          </cell>
          <cell r="D152">
            <v>1010</v>
          </cell>
        </row>
        <row r="153">
          <cell r="A153" t="str">
            <v>BATTLE MOUNTAIN HIGH SCHOOL</v>
          </cell>
          <cell r="B153">
            <v>604</v>
          </cell>
          <cell r="C153" t="str">
            <v>EAGLE COUNTY RE 50        </v>
          </cell>
          <cell r="D153">
            <v>910</v>
          </cell>
        </row>
        <row r="154">
          <cell r="A154" t="str">
            <v>BATTLE ROCK CHARTER SCHOOL</v>
          </cell>
          <cell r="B154">
            <v>609</v>
          </cell>
          <cell r="C154" t="str">
            <v>MONTEZUMA-CORTEZ RE-1     </v>
          </cell>
          <cell r="D154">
            <v>2035</v>
          </cell>
        </row>
        <row r="155">
          <cell r="A155" t="str">
            <v>BAUDER ELEMENTARY SCHOOL</v>
          </cell>
          <cell r="B155">
            <v>612</v>
          </cell>
          <cell r="C155" t="str">
            <v>POUDRE R-1                </v>
          </cell>
          <cell r="D155">
            <v>1550</v>
          </cell>
        </row>
        <row r="156">
          <cell r="A156" t="str">
            <v>BAYFIELD ELEMENTARY SCHOOL</v>
          </cell>
          <cell r="B156">
            <v>632</v>
          </cell>
          <cell r="C156" t="str">
            <v>BAYFIELD 10 JT-R          </v>
          </cell>
          <cell r="D156">
            <v>1530</v>
          </cell>
        </row>
        <row r="157">
          <cell r="A157" t="str">
            <v>BAYFIELD HIGH SCHOOL</v>
          </cell>
          <cell r="B157">
            <v>640</v>
          </cell>
          <cell r="C157" t="str">
            <v>BAYFIELD 10 JT-R          </v>
          </cell>
          <cell r="D157">
            <v>1530</v>
          </cell>
        </row>
        <row r="158">
          <cell r="A158" t="str">
            <v>BAYFIELD MIDDLE SCHOOL</v>
          </cell>
          <cell r="B158">
            <v>636</v>
          </cell>
          <cell r="C158" t="str">
            <v>BAYFIELD 10 JT-R          </v>
          </cell>
          <cell r="D158">
            <v>1530</v>
          </cell>
        </row>
        <row r="159">
          <cell r="A159" t="str">
            <v>BEA UNDERWOOD ELEMENTARY SCHOOL</v>
          </cell>
          <cell r="B159">
            <v>3578</v>
          </cell>
          <cell r="C159" t="str">
            <v>GARFIELD 16               </v>
          </cell>
          <cell r="D159">
            <v>1220</v>
          </cell>
        </row>
        <row r="160">
          <cell r="A160" t="str">
            <v>BEACH COURT ELEMENTARY SCHOOL</v>
          </cell>
          <cell r="B160">
            <v>650</v>
          </cell>
          <cell r="C160" t="str">
            <v>DENVER COUNTY 1           </v>
          </cell>
          <cell r="D160">
            <v>880</v>
          </cell>
        </row>
        <row r="161">
          <cell r="A161" t="str">
            <v>BEAR CANYON ELEMENTARY SCHOOL</v>
          </cell>
          <cell r="B161">
            <v>651</v>
          </cell>
          <cell r="C161" t="str">
            <v>DOUGLAS COUNTY RE 1       </v>
          </cell>
          <cell r="D161">
            <v>900</v>
          </cell>
        </row>
        <row r="162">
          <cell r="A162" t="str">
            <v>BEAR CREEK ELEMENTARY SCHOOL</v>
          </cell>
          <cell r="B162">
            <v>652</v>
          </cell>
          <cell r="C162" t="str">
            <v>BOULDER VALLEY RE 2       </v>
          </cell>
          <cell r="D162">
            <v>480</v>
          </cell>
        </row>
        <row r="163">
          <cell r="A163" t="str">
            <v>BEAR CREEK ELEMENTARY SCHOOL</v>
          </cell>
          <cell r="B163">
            <v>3539</v>
          </cell>
          <cell r="C163" t="str">
            <v>LEWIS-PALMER 38           </v>
          </cell>
          <cell r="D163">
            <v>1080</v>
          </cell>
        </row>
        <row r="164">
          <cell r="A164" t="str">
            <v>BEAR CREEK HIGH SCHOOL</v>
          </cell>
          <cell r="B164">
            <v>664</v>
          </cell>
          <cell r="C164" t="str">
            <v>JEFFERSON COUNTY R-1      </v>
          </cell>
          <cell r="D164">
            <v>1420</v>
          </cell>
        </row>
        <row r="165">
          <cell r="A165" t="str">
            <v>BEAR CREEK K-8 SCHOOL</v>
          </cell>
          <cell r="B165">
            <v>660</v>
          </cell>
          <cell r="C165" t="str">
            <v>JEFFERSON COUNTY R-1      </v>
          </cell>
          <cell r="D165">
            <v>1420</v>
          </cell>
        </row>
        <row r="166">
          <cell r="A166" t="str">
            <v>BEATTIE ELEMENTARY SCHOOL</v>
          </cell>
          <cell r="B166">
            <v>678</v>
          </cell>
          <cell r="C166" t="str">
            <v>POUDRE R-1                </v>
          </cell>
          <cell r="D166">
            <v>1550</v>
          </cell>
        </row>
        <row r="167">
          <cell r="A167" t="str">
            <v>BEAVER VALLEY ELEMENTARY SCHOOL</v>
          </cell>
          <cell r="B167">
            <v>1438</v>
          </cell>
          <cell r="C167" t="str">
            <v>BRUSH RE-2(J)             </v>
          </cell>
          <cell r="D167">
            <v>2395</v>
          </cell>
        </row>
        <row r="168">
          <cell r="A168" t="str">
            <v>BELL MIDDLE SCHOOL</v>
          </cell>
          <cell r="B168">
            <v>694</v>
          </cell>
          <cell r="C168" t="str">
            <v>JEFFERSON COUNTY R-1      </v>
          </cell>
          <cell r="D168">
            <v>1420</v>
          </cell>
        </row>
        <row r="169">
          <cell r="A169" t="str">
            <v>BELLE CREEK CHARTER SCHOOL</v>
          </cell>
          <cell r="B169">
            <v>700</v>
          </cell>
          <cell r="C169" t="str">
            <v>BRIGHTON 27J              </v>
          </cell>
          <cell r="D169">
            <v>40</v>
          </cell>
        </row>
        <row r="170">
          <cell r="A170" t="str">
            <v>BELLEVIEW ELEMENTARY SCHOOL</v>
          </cell>
          <cell r="B170">
            <v>714</v>
          </cell>
          <cell r="C170" t="str">
            <v>CHERRY CREEK 5            </v>
          </cell>
          <cell r="D170">
            <v>130</v>
          </cell>
        </row>
        <row r="171">
          <cell r="A171" t="str">
            <v>BELMAR ELEMENTARY SCHOOL</v>
          </cell>
          <cell r="B171">
            <v>724</v>
          </cell>
          <cell r="C171" t="str">
            <v>JEFFERSON COUNTY R-1      </v>
          </cell>
          <cell r="D171">
            <v>1420</v>
          </cell>
        </row>
        <row r="172">
          <cell r="A172" t="str">
            <v>BELMONT ELEMENTARY SCHOOL</v>
          </cell>
          <cell r="B172">
            <v>738</v>
          </cell>
          <cell r="C172" t="str">
            <v>PUEBLO CITY 60            </v>
          </cell>
          <cell r="D172">
            <v>2690</v>
          </cell>
        </row>
        <row r="173">
          <cell r="A173" t="str">
            <v>BEN FRANKLIN ACADEMY</v>
          </cell>
          <cell r="B173">
            <v>135</v>
          </cell>
          <cell r="C173" t="str">
            <v>DOUGLAS COUNTY RE 1       </v>
          </cell>
          <cell r="D173">
            <v>900</v>
          </cell>
        </row>
        <row r="174">
          <cell r="A174" t="str">
            <v>BENJAMIN EATON ELEMENTARY SCHOOL</v>
          </cell>
          <cell r="B174">
            <v>754</v>
          </cell>
          <cell r="C174" t="str">
            <v>EATON RE-2                </v>
          </cell>
          <cell r="D174">
            <v>3085</v>
          </cell>
        </row>
        <row r="175">
          <cell r="A175" t="str">
            <v>BENJAMIN FRANKLIN ELEMENTARY SCHOOL</v>
          </cell>
          <cell r="B175">
            <v>756</v>
          </cell>
          <cell r="C175" t="str">
            <v>PUEBLO CITY 60            </v>
          </cell>
          <cell r="D175">
            <v>2690</v>
          </cell>
        </row>
        <row r="176">
          <cell r="A176" t="str">
            <v>BENNETT ELEMENTARY SCHOOL  - BENNETT 2</v>
          </cell>
          <cell r="B176">
            <v>770</v>
          </cell>
          <cell r="C176" t="str">
            <v>BENNETT 29J               </v>
          </cell>
          <cell r="D176">
            <v>50</v>
          </cell>
        </row>
        <row r="177">
          <cell r="A177" t="str">
            <v>BENNETT ELEMENTARY SCHOOL  - POUDRE R-</v>
          </cell>
          <cell r="B177">
            <v>766</v>
          </cell>
          <cell r="C177" t="str">
            <v>POUDRE R-1                </v>
          </cell>
          <cell r="D177">
            <v>1550</v>
          </cell>
        </row>
        <row r="178">
          <cell r="A178" t="str">
            <v>BENNETT HIGH SCHOOL</v>
          </cell>
          <cell r="B178">
            <v>775</v>
          </cell>
          <cell r="C178" t="str">
            <v>BENNETT 29J               </v>
          </cell>
          <cell r="D178">
            <v>50</v>
          </cell>
        </row>
        <row r="179">
          <cell r="A179" t="str">
            <v>BENNETT MIDDLE SCHOOL</v>
          </cell>
          <cell r="B179">
            <v>774</v>
          </cell>
          <cell r="C179" t="str">
            <v>BENNETT 29J               </v>
          </cell>
          <cell r="D179">
            <v>50</v>
          </cell>
        </row>
        <row r="180">
          <cell r="A180" t="str">
            <v>BERGEN MEADOW PRIMARY SCHOOL</v>
          </cell>
          <cell r="B180">
            <v>776</v>
          </cell>
          <cell r="C180" t="str">
            <v>JEFFERSON COUNTY R-1      </v>
          </cell>
          <cell r="D180">
            <v>1420</v>
          </cell>
        </row>
        <row r="181">
          <cell r="A181" t="str">
            <v>BERGEN VALLEY INTERMEDIATE SCHOOL</v>
          </cell>
          <cell r="B181">
            <v>779</v>
          </cell>
          <cell r="C181" t="str">
            <v>JEFFERSON COUNTY R-1      </v>
          </cell>
          <cell r="D181">
            <v>1420</v>
          </cell>
        </row>
        <row r="182">
          <cell r="A182" t="str">
            <v>BERRY CREEK MIDDLE SCHOOL</v>
          </cell>
          <cell r="B182">
            <v>793</v>
          </cell>
          <cell r="C182" t="str">
            <v>EAGLE COUNTY RE 50        </v>
          </cell>
          <cell r="D182">
            <v>910</v>
          </cell>
        </row>
        <row r="183">
          <cell r="A183" t="str">
            <v>BERTHOUD ELEMENTARY SCHOOL</v>
          </cell>
          <cell r="B183">
            <v>808</v>
          </cell>
          <cell r="C183" t="str">
            <v>THOMPSON R2-J             </v>
          </cell>
          <cell r="D183">
            <v>1560</v>
          </cell>
        </row>
        <row r="184">
          <cell r="A184" t="str">
            <v>BERTHOUD HIGH SCHOOL</v>
          </cell>
          <cell r="B184">
            <v>812</v>
          </cell>
          <cell r="C184" t="str">
            <v>THOMPSON R2-J             </v>
          </cell>
          <cell r="D184">
            <v>1560</v>
          </cell>
        </row>
        <row r="185">
          <cell r="A185" t="str">
            <v>BESSEMER ELEMENTARY SCHOOL</v>
          </cell>
          <cell r="B185">
            <v>822</v>
          </cell>
          <cell r="C185" t="str">
            <v>PUEBLO CITY 60            </v>
          </cell>
          <cell r="D185">
            <v>2690</v>
          </cell>
        </row>
        <row r="186">
          <cell r="A186" t="str">
            <v>BETHKE ELEMENTARY SCHOOL</v>
          </cell>
          <cell r="B186">
            <v>498</v>
          </cell>
          <cell r="C186" t="str">
            <v>POUDRE R-1                </v>
          </cell>
          <cell r="D186">
            <v>1550</v>
          </cell>
        </row>
        <row r="187">
          <cell r="A187" t="str">
            <v>BETHUNE ELEMENTARY SCHOOL</v>
          </cell>
          <cell r="B187">
            <v>832</v>
          </cell>
          <cell r="C187" t="str">
            <v>BETHUNE R-5               </v>
          </cell>
          <cell r="D187">
            <v>1490</v>
          </cell>
        </row>
        <row r="188">
          <cell r="A188" t="str">
            <v>BETHUNE JUNIOR-SENIOR HIGH SCHOOL</v>
          </cell>
          <cell r="B188">
            <v>842</v>
          </cell>
          <cell r="C188" t="str">
            <v>BETHUNE R-5               </v>
          </cell>
          <cell r="D188">
            <v>1490</v>
          </cell>
        </row>
        <row r="189">
          <cell r="A189" t="str">
            <v>BEULAH ELEMENTARY SCHOOL</v>
          </cell>
          <cell r="B189">
            <v>852</v>
          </cell>
          <cell r="C189" t="str">
            <v>PUEBLO COUNTY 70          </v>
          </cell>
          <cell r="D189">
            <v>2700</v>
          </cell>
        </row>
        <row r="190">
          <cell r="A190" t="str">
            <v>BEULAH HEIGHTS ELEMENTARY SCHOOL</v>
          </cell>
          <cell r="B190">
            <v>860</v>
          </cell>
          <cell r="C190" t="str">
            <v>PUEBLO CITY 60            </v>
          </cell>
          <cell r="D190">
            <v>2690</v>
          </cell>
        </row>
        <row r="191">
          <cell r="A191" t="str">
            <v>BEULAH MIDDLE SCHOOL</v>
          </cell>
          <cell r="B191">
            <v>856</v>
          </cell>
          <cell r="C191" t="str">
            <v>PUEBLO COUNTY 70          </v>
          </cell>
          <cell r="D191">
            <v>2700</v>
          </cell>
        </row>
        <row r="192">
          <cell r="A192" t="str">
            <v>BIG THOMPSON ELEMENTARY SCHOOL</v>
          </cell>
          <cell r="B192">
            <v>870</v>
          </cell>
          <cell r="C192" t="str">
            <v>THOMPSON R2-J             </v>
          </cell>
          <cell r="D192">
            <v>1560</v>
          </cell>
        </row>
        <row r="193">
          <cell r="A193" t="str">
            <v>BILL METZ ELEMENTARY SCHOOL</v>
          </cell>
          <cell r="B193">
            <v>6036</v>
          </cell>
          <cell r="C193" t="str">
            <v>MONTE VISTA C-8           </v>
          </cell>
          <cell r="D193">
            <v>2740</v>
          </cell>
        </row>
        <row r="194">
          <cell r="A194" t="str">
            <v>BILL REED MIDDLE SCHOOL</v>
          </cell>
          <cell r="B194">
            <v>5312</v>
          </cell>
          <cell r="C194" t="str">
            <v>THOMPSON R2-J             </v>
          </cell>
          <cell r="D194">
            <v>1560</v>
          </cell>
        </row>
        <row r="195">
          <cell r="A195" t="str">
            <v>BIRCH ELEMENTARY SCHOOL</v>
          </cell>
          <cell r="B195">
            <v>872</v>
          </cell>
          <cell r="C195" t="str">
            <v>BOULDER VALLEY RE 2       </v>
          </cell>
          <cell r="D195">
            <v>480</v>
          </cell>
        </row>
        <row r="196">
          <cell r="A196" t="str">
            <v>BLACK ROCK ELEMENTARY</v>
          </cell>
          <cell r="B196">
            <v>875</v>
          </cell>
          <cell r="C196" t="str">
            <v>ST VRAIN VALLEY RE 1J     </v>
          </cell>
          <cell r="D196">
            <v>470</v>
          </cell>
        </row>
        <row r="197">
          <cell r="A197" t="str">
            <v>BLEVINS MIDDLE SCHOOL</v>
          </cell>
          <cell r="B197">
            <v>892</v>
          </cell>
          <cell r="C197" t="str">
            <v>POUDRE R-1                </v>
          </cell>
          <cell r="D197">
            <v>1550</v>
          </cell>
        </row>
        <row r="198">
          <cell r="A198" t="str">
            <v>BLUE HERON ELEMENTARY SCHOOL</v>
          </cell>
          <cell r="B198">
            <v>951</v>
          </cell>
          <cell r="C198" t="str">
            <v>JEFFERSON COUNTY R-1      </v>
          </cell>
          <cell r="D198">
            <v>1420</v>
          </cell>
        </row>
        <row r="199">
          <cell r="A199" t="str">
            <v>BLUE MOUNTAIN ELEMENTARY</v>
          </cell>
          <cell r="B199">
            <v>878</v>
          </cell>
          <cell r="C199" t="str">
            <v>ST VRAIN VALLEY RE 1J     </v>
          </cell>
          <cell r="D199">
            <v>470</v>
          </cell>
        </row>
        <row r="200">
          <cell r="A200" t="str">
            <v>BOLTZ MIDDLE SCHOOL</v>
          </cell>
          <cell r="B200">
            <v>898</v>
          </cell>
          <cell r="C200" t="str">
            <v>POUDRE R-1                </v>
          </cell>
          <cell r="D200">
            <v>1550</v>
          </cell>
        </row>
        <row r="201">
          <cell r="A201" t="str">
            <v>BOOKCLIFF MIDDLE SCHOOL</v>
          </cell>
          <cell r="B201">
            <v>900</v>
          </cell>
          <cell r="C201" t="str">
            <v>MESA COUNTY VALLEY 51     </v>
          </cell>
          <cell r="D201">
            <v>2000</v>
          </cell>
        </row>
        <row r="202">
          <cell r="A202" t="str">
            <v>BOSTON K-8 SCHOOL</v>
          </cell>
          <cell r="B202">
            <v>914</v>
          </cell>
          <cell r="C202" t="str">
            <v>ADAMS-ARAPAHOE 28J        </v>
          </cell>
          <cell r="D202">
            <v>180</v>
          </cell>
        </row>
        <row r="203">
          <cell r="A203" t="str">
            <v>BOULDER COMMUNITY SCHOOL/INTEGRATED STUDIES</v>
          </cell>
          <cell r="B203">
            <v>919</v>
          </cell>
          <cell r="C203" t="str">
            <v>BOULDER VALLEY RE 2       </v>
          </cell>
          <cell r="D203">
            <v>480</v>
          </cell>
        </row>
        <row r="204">
          <cell r="A204" t="str">
            <v>BOULDER HIGH SCHOOL</v>
          </cell>
          <cell r="B204">
            <v>924</v>
          </cell>
          <cell r="C204" t="str">
            <v>BOULDER VALLEY RE 2       </v>
          </cell>
          <cell r="D204">
            <v>480</v>
          </cell>
        </row>
        <row r="205">
          <cell r="A205" t="str">
            <v>BOULDER PREP CHARTER HIGH SCHOOL</v>
          </cell>
          <cell r="B205">
            <v>934</v>
          </cell>
          <cell r="C205" t="str">
            <v>BOULDER VALLEY RE 2       </v>
          </cell>
          <cell r="D205">
            <v>480</v>
          </cell>
        </row>
        <row r="206">
          <cell r="A206" t="str">
            <v>BOULDER UNIVERSAL</v>
          </cell>
          <cell r="B206">
            <v>930</v>
          </cell>
          <cell r="C206" t="str">
            <v>BOULDER VALLEY RE 2       </v>
          </cell>
          <cell r="D206">
            <v>480</v>
          </cell>
        </row>
        <row r="207">
          <cell r="A207" t="str">
            <v>BOYD ELEMENTARY SCHOOL</v>
          </cell>
          <cell r="B207">
            <v>944</v>
          </cell>
          <cell r="C207" t="str">
            <v>ALAMOSA RE-11J            </v>
          </cell>
          <cell r="D207">
            <v>100</v>
          </cell>
        </row>
        <row r="208">
          <cell r="A208" t="str">
            <v>BRADFORD ELEMENTARY SCHOOL</v>
          </cell>
          <cell r="B208">
            <v>954</v>
          </cell>
          <cell r="C208" t="str">
            <v>PUEBLO CITY 60            </v>
          </cell>
          <cell r="D208">
            <v>2690</v>
          </cell>
        </row>
        <row r="209">
          <cell r="A209" t="str">
            <v>BRADFORD INTERMEDIATE SCHOOL</v>
          </cell>
          <cell r="B209">
            <v>952</v>
          </cell>
          <cell r="C209" t="str">
            <v>JEFFERSON COUNTY R-1      </v>
          </cell>
          <cell r="D209">
            <v>1420</v>
          </cell>
        </row>
        <row r="210">
          <cell r="A210" t="str">
            <v>BRADFORD PRIMARY SCHOOL</v>
          </cell>
          <cell r="B210">
            <v>950</v>
          </cell>
          <cell r="C210" t="str">
            <v>JEFFERSON COUNTY R-1      </v>
          </cell>
          <cell r="D210">
            <v>1420</v>
          </cell>
        </row>
        <row r="211">
          <cell r="A211" t="str">
            <v>BRADLEY ELEMENTARY SCHOOL</v>
          </cell>
          <cell r="B211">
            <v>964</v>
          </cell>
          <cell r="C211" t="str">
            <v>DENVER COUNTY 1           </v>
          </cell>
          <cell r="D211">
            <v>880</v>
          </cell>
        </row>
        <row r="212">
          <cell r="A212" t="str">
            <v>BRADY EXPLORATION SCHOOL</v>
          </cell>
          <cell r="B212">
            <v>965</v>
          </cell>
          <cell r="C212" t="str">
            <v>JEFFERSON COUNTY R-1      </v>
          </cell>
          <cell r="D212">
            <v>1420</v>
          </cell>
        </row>
        <row r="213">
          <cell r="A213" t="str">
            <v>BRANSON ELEMENTARY SCHOOL</v>
          </cell>
          <cell r="B213">
            <v>974</v>
          </cell>
          <cell r="C213" t="str">
            <v>BRANSON REORGANIZED 82    </v>
          </cell>
          <cell r="D213">
            <v>1750</v>
          </cell>
        </row>
        <row r="214">
          <cell r="A214" t="str">
            <v>BRANSON SCHOOL ONLINE</v>
          </cell>
          <cell r="B214">
            <v>948</v>
          </cell>
          <cell r="C214" t="str">
            <v>BRANSON REORGANIZED 82    </v>
          </cell>
          <cell r="D214">
            <v>1750</v>
          </cell>
        </row>
        <row r="215">
          <cell r="A215" t="str">
            <v>BRANSON SCHOOL ONLINE GED PREP</v>
          </cell>
          <cell r="B215">
            <v>979</v>
          </cell>
          <cell r="C215" t="str">
            <v>BRANSON REORGANIZED 82    </v>
          </cell>
          <cell r="D215">
            <v>1750</v>
          </cell>
        </row>
        <row r="216">
          <cell r="A216" t="str">
            <v>BRANSON UNDIVIDED HIGH SCHOOL</v>
          </cell>
          <cell r="B216">
            <v>978</v>
          </cell>
          <cell r="C216" t="str">
            <v>BRANSON REORGANIZED 82    </v>
          </cell>
          <cell r="D216">
            <v>1750</v>
          </cell>
        </row>
        <row r="217">
          <cell r="A217" t="str">
            <v>BRECKENRIDGE ELEMENTARY SCHOOL</v>
          </cell>
          <cell r="B217">
            <v>8372</v>
          </cell>
          <cell r="C217" t="str">
            <v>SUMMIT RE-1               </v>
          </cell>
          <cell r="D217">
            <v>3000</v>
          </cell>
        </row>
        <row r="218">
          <cell r="A218" t="str">
            <v>BRENTWOOD MIDDLE SCHOOL</v>
          </cell>
          <cell r="B218">
            <v>988</v>
          </cell>
          <cell r="C218" t="str">
            <v>GREELEY 6                 </v>
          </cell>
          <cell r="D218">
            <v>3120</v>
          </cell>
        </row>
        <row r="219">
          <cell r="A219" t="str">
            <v>BRICKER ELEMENTARY SCHOOL</v>
          </cell>
          <cell r="B219">
            <v>1000</v>
          </cell>
          <cell r="C219" t="str">
            <v>HARRISON 2                </v>
          </cell>
          <cell r="D219">
            <v>980</v>
          </cell>
        </row>
        <row r="220">
          <cell r="A220" t="str">
            <v>BRIDGES</v>
          </cell>
          <cell r="B220">
            <v>1006</v>
          </cell>
          <cell r="C220" t="str">
            <v>ROARING FORK RE-1         </v>
          </cell>
          <cell r="D220">
            <v>1180</v>
          </cell>
        </row>
        <row r="221">
          <cell r="A221" t="str">
            <v>BRIGGSDALE ELEMENTARY SCHOOL</v>
          </cell>
          <cell r="B221">
            <v>1008</v>
          </cell>
          <cell r="C221" t="str">
            <v>BRIGGSDALE RE-10          </v>
          </cell>
          <cell r="D221">
            <v>3146</v>
          </cell>
        </row>
        <row r="222">
          <cell r="A222" t="str">
            <v>BRIGGSDALE UNDIVIDED HIGH SCHOOL</v>
          </cell>
          <cell r="B222">
            <v>1012</v>
          </cell>
          <cell r="C222" t="str">
            <v>BRIGGSDALE RE-10          </v>
          </cell>
          <cell r="D222">
            <v>3146</v>
          </cell>
        </row>
        <row r="223">
          <cell r="A223" t="str">
            <v>BRIGHTON HERITAGE ACADEMY</v>
          </cell>
          <cell r="B223">
            <v>1021</v>
          </cell>
          <cell r="C223" t="str">
            <v>BRIGHTON 27J              </v>
          </cell>
          <cell r="D223">
            <v>40</v>
          </cell>
        </row>
        <row r="224">
          <cell r="A224" t="str">
            <v>BRIGHTON HIGH SCHOOL</v>
          </cell>
          <cell r="B224">
            <v>1022</v>
          </cell>
          <cell r="C224" t="str">
            <v>BRIGHTON 27J              </v>
          </cell>
          <cell r="D224">
            <v>40</v>
          </cell>
        </row>
        <row r="225">
          <cell r="A225" t="str">
            <v>BRISTOL ELEMENTARY SCHOOL</v>
          </cell>
          <cell r="B225">
            <v>1032</v>
          </cell>
          <cell r="C225" t="str">
            <v>COLORADO SPRINGS 11       </v>
          </cell>
          <cell r="D225">
            <v>1010</v>
          </cell>
        </row>
        <row r="226">
          <cell r="A226" t="str">
            <v>BROADMOOR ELEMENTARY SCHOOL</v>
          </cell>
          <cell r="B226">
            <v>1592</v>
          </cell>
          <cell r="C226" t="str">
            <v>CHEYENNE MOUNTAIN 12      </v>
          </cell>
          <cell r="D226">
            <v>1020</v>
          </cell>
        </row>
        <row r="227">
          <cell r="A227" t="str">
            <v>BROADWAY ELEMENTARY SCHOOL</v>
          </cell>
          <cell r="B227">
            <v>1046</v>
          </cell>
          <cell r="C227" t="str">
            <v>MESA COUNTY VALLEY 51     </v>
          </cell>
          <cell r="D227">
            <v>2000</v>
          </cell>
        </row>
        <row r="228">
          <cell r="A228" t="str">
            <v>BROMLEY EAST CHARTER SCHOOL</v>
          </cell>
          <cell r="B228">
            <v>1052</v>
          </cell>
          <cell r="C228" t="str">
            <v>BRIGHTON 27J              </v>
          </cell>
          <cell r="D228">
            <v>40</v>
          </cell>
        </row>
        <row r="229">
          <cell r="A229" t="str">
            <v>BROMWELL ELEMENTARY SCHOOL</v>
          </cell>
          <cell r="B229">
            <v>1056</v>
          </cell>
          <cell r="C229" t="str">
            <v>DENVER COUNTY 1           </v>
          </cell>
          <cell r="D229">
            <v>880</v>
          </cell>
        </row>
        <row r="230">
          <cell r="A230" t="str">
            <v>BROOMFIELD HEIGHTS MIDDLE SCHOOL</v>
          </cell>
          <cell r="B230">
            <v>1066</v>
          </cell>
          <cell r="C230" t="str">
            <v>BOULDER VALLEY RE 2       </v>
          </cell>
          <cell r="D230">
            <v>480</v>
          </cell>
        </row>
        <row r="231">
          <cell r="A231" t="str">
            <v>BROOMFIELD HIGH SCHOOL</v>
          </cell>
          <cell r="B231">
            <v>1070</v>
          </cell>
          <cell r="C231" t="str">
            <v>BOULDER VALLEY RE 2       </v>
          </cell>
          <cell r="D231">
            <v>480</v>
          </cell>
        </row>
        <row r="232">
          <cell r="A232" t="str">
            <v>BROWN ELEMENTARY SCHOOL</v>
          </cell>
          <cell r="B232">
            <v>1076</v>
          </cell>
          <cell r="C232" t="str">
            <v>DENVER COUNTY 1           </v>
          </cell>
          <cell r="D232">
            <v>880</v>
          </cell>
        </row>
        <row r="233">
          <cell r="A233" t="str">
            <v>BRUCE RANDOLPH SCHOOL</v>
          </cell>
          <cell r="B233">
            <v>6350</v>
          </cell>
          <cell r="C233" t="str">
            <v>DENVER COUNTY 1           </v>
          </cell>
          <cell r="D233">
            <v>880</v>
          </cell>
        </row>
        <row r="234">
          <cell r="A234" t="str">
            <v>BRUSH CREEK ELEMENTARY SCHOOL</v>
          </cell>
          <cell r="B234">
            <v>38</v>
          </cell>
          <cell r="C234" t="str">
            <v>EAGLE COUNTY RE 50        </v>
          </cell>
          <cell r="D234">
            <v>910</v>
          </cell>
        </row>
        <row r="235">
          <cell r="A235" t="str">
            <v>BRUSH HIGH SCHOOL</v>
          </cell>
          <cell r="B235">
            <v>1096</v>
          </cell>
          <cell r="C235" t="str">
            <v>BRUSH RE-2(J)             </v>
          </cell>
          <cell r="D235">
            <v>2395</v>
          </cell>
        </row>
        <row r="236">
          <cell r="A236" t="str">
            <v>BRUSH MIDDLE SCHOOL</v>
          </cell>
          <cell r="B236">
            <v>1094</v>
          </cell>
          <cell r="C236" t="str">
            <v>BRUSH RE-2(J)             </v>
          </cell>
          <cell r="D236">
            <v>2395</v>
          </cell>
        </row>
        <row r="237">
          <cell r="A237" t="str">
            <v>BRYANT WEBSTER K-8 SCHOOL</v>
          </cell>
          <cell r="B237">
            <v>1106</v>
          </cell>
          <cell r="C237" t="str">
            <v>DENVER COUNTY 1           </v>
          </cell>
          <cell r="D237">
            <v>880</v>
          </cell>
        </row>
        <row r="238">
          <cell r="A238" t="str">
            <v>BUCHANAN MIDDLE SCHOOL</v>
          </cell>
          <cell r="B238">
            <v>9729</v>
          </cell>
          <cell r="C238" t="str">
            <v>WRAY RD-2                 </v>
          </cell>
          <cell r="D238">
            <v>3210</v>
          </cell>
        </row>
        <row r="239">
          <cell r="A239" t="str">
            <v>BUENA VISTA ELEMENTARY SCHOOL</v>
          </cell>
          <cell r="B239">
            <v>1126</v>
          </cell>
          <cell r="C239" t="str">
            <v>COLORADO SPRINGS 11       </v>
          </cell>
          <cell r="D239">
            <v>1010</v>
          </cell>
        </row>
        <row r="240">
          <cell r="A240" t="str">
            <v>BUENA VISTA HIGH SCHOOL</v>
          </cell>
          <cell r="B240">
            <v>1130</v>
          </cell>
          <cell r="C240" t="str">
            <v>BUENA VISTA R-31          </v>
          </cell>
          <cell r="D240">
            <v>490</v>
          </cell>
        </row>
        <row r="241">
          <cell r="A241" t="str">
            <v>BUENA VISTA ONLINE ACADEMY</v>
          </cell>
          <cell r="B241">
            <v>1154</v>
          </cell>
          <cell r="C241" t="str">
            <v>BUENA VISTA R-31          </v>
          </cell>
          <cell r="D241">
            <v>490</v>
          </cell>
        </row>
        <row r="242">
          <cell r="A242" t="str">
            <v>BUFFALO RIDGE ELEMENTARY SCHOOL</v>
          </cell>
          <cell r="B242">
            <v>1131</v>
          </cell>
          <cell r="C242" t="str">
            <v>DOUGLAS COUNTY RE 1       </v>
          </cell>
          <cell r="D242">
            <v>900</v>
          </cell>
        </row>
        <row r="243">
          <cell r="A243" t="str">
            <v>BUFFALO TRAIL ELEMENTARY SCHOOL</v>
          </cell>
          <cell r="B243">
            <v>1155</v>
          </cell>
          <cell r="C243" t="str">
            <v>CHERRY CREEK 5            </v>
          </cell>
          <cell r="D243">
            <v>130</v>
          </cell>
        </row>
        <row r="244">
          <cell r="A244" t="str">
            <v>BURLINGTON ELEMENTARY SCHOOL  - BURLINGTO</v>
          </cell>
          <cell r="B244">
            <v>1144</v>
          </cell>
          <cell r="C244" t="str">
            <v>BURLINGTON RE-6J          </v>
          </cell>
          <cell r="D244">
            <v>1500</v>
          </cell>
        </row>
        <row r="245">
          <cell r="A245" t="str">
            <v>BURLINGTON ELEMENTARY SCHOOL  - ST VRAIN</v>
          </cell>
          <cell r="B245">
            <v>1148</v>
          </cell>
          <cell r="C245" t="str">
            <v>ST VRAIN VALLEY RE 1J     </v>
          </cell>
          <cell r="D245">
            <v>470</v>
          </cell>
        </row>
        <row r="246">
          <cell r="A246" t="str">
            <v>BURLINGTON HIGH SCHOOL</v>
          </cell>
          <cell r="B246">
            <v>1152</v>
          </cell>
          <cell r="C246" t="str">
            <v>BURLINGTON RE-6J          </v>
          </cell>
          <cell r="D246">
            <v>1500</v>
          </cell>
        </row>
        <row r="247">
          <cell r="A247" t="str">
            <v>BURLINGTON MIDDLE SCHOOL</v>
          </cell>
          <cell r="B247">
            <v>1150</v>
          </cell>
          <cell r="C247" t="str">
            <v>BURLINGTON RE-6J          </v>
          </cell>
          <cell r="D247">
            <v>1500</v>
          </cell>
        </row>
        <row r="248">
          <cell r="A248" t="str">
            <v>BYERS ELEMENTARY SCHOOL</v>
          </cell>
          <cell r="B248">
            <v>1168</v>
          </cell>
          <cell r="C248" t="str">
            <v>BYERS 32J                 </v>
          </cell>
          <cell r="D248">
            <v>190</v>
          </cell>
        </row>
        <row r="249">
          <cell r="A249" t="str">
            <v>BYERS JUNIOR-SENIOR HIGH SCHOOL</v>
          </cell>
          <cell r="B249">
            <v>1176</v>
          </cell>
          <cell r="C249" t="str">
            <v>BYERS 32J                 </v>
          </cell>
          <cell r="D249">
            <v>190</v>
          </cell>
        </row>
        <row r="250">
          <cell r="A250" t="str">
            <v>BYRON SYRING DELTA CENTER</v>
          </cell>
          <cell r="B250">
            <v>6030</v>
          </cell>
          <cell r="C250" t="str">
            <v>MONTE VISTA C-8           </v>
          </cell>
          <cell r="D250">
            <v>2740</v>
          </cell>
        </row>
        <row r="251">
          <cell r="A251" t="str">
            <v>CACHE LA POUDRE ELEMENTARY SCHOOL</v>
          </cell>
          <cell r="B251">
            <v>1186</v>
          </cell>
          <cell r="C251" t="str">
            <v>POUDRE R-1                </v>
          </cell>
          <cell r="D251">
            <v>1550</v>
          </cell>
        </row>
        <row r="252">
          <cell r="A252" t="str">
            <v>CACHE LA POUDRE MIDDLE SCHOOL</v>
          </cell>
          <cell r="B252">
            <v>1190</v>
          </cell>
          <cell r="C252" t="str">
            <v>POUDRE R-1                </v>
          </cell>
          <cell r="D252">
            <v>1550</v>
          </cell>
        </row>
        <row r="253">
          <cell r="A253" t="str">
            <v>CACTUS VALLEY ELEMENTARY SCHOOL</v>
          </cell>
          <cell r="B253">
            <v>7890</v>
          </cell>
          <cell r="C253" t="str">
            <v>GARFIELD RE-2             </v>
          </cell>
          <cell r="D253">
            <v>1195</v>
          </cell>
        </row>
        <row r="254">
          <cell r="A254" t="str">
            <v>CALHAN ELEMENTARY SCHOOL</v>
          </cell>
          <cell r="B254">
            <v>1210</v>
          </cell>
          <cell r="C254" t="str">
            <v>CALHAN RJ-1               </v>
          </cell>
          <cell r="D254">
            <v>970</v>
          </cell>
        </row>
        <row r="255">
          <cell r="A255" t="str">
            <v>CALHAN HIGH SCHOOL</v>
          </cell>
          <cell r="B255">
            <v>1218</v>
          </cell>
          <cell r="C255" t="str">
            <v>CALHAN RJ-1               </v>
          </cell>
          <cell r="D255">
            <v>970</v>
          </cell>
        </row>
        <row r="256">
          <cell r="A256" t="str">
            <v>CALHAN MIDDLE SCHOOL</v>
          </cell>
          <cell r="B256">
            <v>1215</v>
          </cell>
          <cell r="C256" t="str">
            <v>CALHAN RJ-1               </v>
          </cell>
          <cell r="D256">
            <v>970</v>
          </cell>
        </row>
        <row r="257">
          <cell r="A257" t="str">
            <v>CALICHE ELEMENTARY SCHOOL</v>
          </cell>
          <cell r="B257">
            <v>1220</v>
          </cell>
          <cell r="C257" t="str">
            <v>VALLEY RE-1               </v>
          </cell>
          <cell r="D257">
            <v>1828</v>
          </cell>
        </row>
        <row r="258">
          <cell r="A258" t="str">
            <v>CALICHE JUNIOR-SENIOR HIGH SCHOOL</v>
          </cell>
          <cell r="B258">
            <v>1224</v>
          </cell>
          <cell r="C258" t="str">
            <v>VALLEY RE-1               </v>
          </cell>
          <cell r="D258">
            <v>1828</v>
          </cell>
        </row>
        <row r="259">
          <cell r="A259" t="str">
            <v>CAMERON SCHOOL</v>
          </cell>
          <cell r="B259">
            <v>1799</v>
          </cell>
          <cell r="C259" t="str">
            <v>GREELEY 6                 </v>
          </cell>
          <cell r="D259">
            <v>3120</v>
          </cell>
        </row>
        <row r="260">
          <cell r="A260" t="str">
            <v>CAMPBELL ELEMENTARY SCHOOL  - JEFFERSON</v>
          </cell>
          <cell r="B260">
            <v>1238</v>
          </cell>
          <cell r="C260" t="str">
            <v>JEFFERSON COUNTY R-1      </v>
          </cell>
          <cell r="D260">
            <v>1420</v>
          </cell>
        </row>
        <row r="261">
          <cell r="A261" t="str">
            <v>CAMPBELL ELEMENTARY SCHOOL  - VALLEY RE</v>
          </cell>
          <cell r="B261">
            <v>1321</v>
          </cell>
          <cell r="C261" t="str">
            <v>VALLEY RE-1               </v>
          </cell>
          <cell r="D261">
            <v>1828</v>
          </cell>
        </row>
        <row r="262">
          <cell r="A262" t="str">
            <v>CAMPO ELEMENTARY SCHOOL</v>
          </cell>
          <cell r="B262">
            <v>1248</v>
          </cell>
          <cell r="C262" t="str">
            <v>CAMPO RE-6                </v>
          </cell>
          <cell r="D262">
            <v>270</v>
          </cell>
        </row>
        <row r="263">
          <cell r="A263" t="str">
            <v>CAMPO UNDIVIDED HIGH SCHOOL</v>
          </cell>
          <cell r="B263">
            <v>1252</v>
          </cell>
          <cell r="C263" t="str">
            <v>CAMPO RE-6                </v>
          </cell>
          <cell r="D263">
            <v>270</v>
          </cell>
        </row>
        <row r="264">
          <cell r="A264" t="str">
            <v>CAMPUS MIDDLE SCHOOL</v>
          </cell>
          <cell r="B264">
            <v>1566</v>
          </cell>
          <cell r="C264" t="str">
            <v>CHERRY CREEK 5            </v>
          </cell>
          <cell r="D264">
            <v>130</v>
          </cell>
        </row>
        <row r="265">
          <cell r="A265" t="str">
            <v>CANON CITY HIGH SCHOOL</v>
          </cell>
          <cell r="B265">
            <v>1266</v>
          </cell>
          <cell r="C265" t="str">
            <v>CANON CITY RE-1           </v>
          </cell>
          <cell r="D265">
            <v>1140</v>
          </cell>
        </row>
        <row r="266">
          <cell r="A266" t="str">
            <v>CANON CITY MIDDLE SCHOOL</v>
          </cell>
          <cell r="B266">
            <v>1262</v>
          </cell>
          <cell r="C266" t="str">
            <v>CANON CITY RE-1           </v>
          </cell>
          <cell r="D266">
            <v>1140</v>
          </cell>
        </row>
        <row r="267">
          <cell r="A267" t="str">
            <v>CANON ELEMENTARY SCHOOL</v>
          </cell>
          <cell r="B267">
            <v>1596</v>
          </cell>
          <cell r="C267" t="str">
            <v>CHEYENNE MOUNTAIN 12      </v>
          </cell>
          <cell r="D267">
            <v>1020</v>
          </cell>
        </row>
        <row r="268">
          <cell r="A268" t="str">
            <v>CANON ONLINE ACADEMY</v>
          </cell>
          <cell r="B268">
            <v>419</v>
          </cell>
          <cell r="C268" t="str">
            <v>CANON CITY RE-1           </v>
          </cell>
          <cell r="D268">
            <v>1140</v>
          </cell>
        </row>
        <row r="269">
          <cell r="A269" t="str">
            <v>CANYON CREEK ELEMENTARY SCHOOL</v>
          </cell>
          <cell r="B269">
            <v>1273</v>
          </cell>
          <cell r="C269" t="str">
            <v>CHERRY CREEK 5            </v>
          </cell>
          <cell r="D269">
            <v>130</v>
          </cell>
        </row>
        <row r="270">
          <cell r="A270" t="str">
            <v>CAPROCK ACADEMY</v>
          </cell>
          <cell r="B270">
            <v>1279</v>
          </cell>
          <cell r="C270" t="str">
            <v>CHARTER SCHOOL INSTITUTE  </v>
          </cell>
          <cell r="D270">
            <v>8001</v>
          </cell>
        </row>
        <row r="271">
          <cell r="A271" t="str">
            <v>CARBON VALLEY ACADEMY</v>
          </cell>
          <cell r="B271">
            <v>1284</v>
          </cell>
          <cell r="C271" t="str">
            <v>ST VRAIN VALLEY RE 1J     </v>
          </cell>
          <cell r="D271">
            <v>470</v>
          </cell>
        </row>
        <row r="272">
          <cell r="A272" t="str">
            <v>CARBONDALE COMMUNITY CHARTER SCHOOL</v>
          </cell>
          <cell r="B272">
            <v>429</v>
          </cell>
          <cell r="C272" t="str">
            <v>ROARING FORK RE-1         </v>
          </cell>
          <cell r="D272">
            <v>1180</v>
          </cell>
        </row>
        <row r="273">
          <cell r="A273" t="str">
            <v>CARBONDALE MIDDLE SCHOOL</v>
          </cell>
          <cell r="B273">
            <v>1296</v>
          </cell>
          <cell r="C273" t="str">
            <v>ROARING FORK RE-1         </v>
          </cell>
          <cell r="D273">
            <v>1180</v>
          </cell>
        </row>
        <row r="274">
          <cell r="A274" t="str">
            <v>CARDINAL COMMUNITY ACADEMY CHARTER SCHOOL</v>
          </cell>
          <cell r="B274">
            <v>1299</v>
          </cell>
          <cell r="C274" t="str">
            <v>KEENESBURG RE-3(J)        </v>
          </cell>
          <cell r="D274">
            <v>3090</v>
          </cell>
        </row>
        <row r="275">
          <cell r="A275" t="str">
            <v>CAREER CENTER PRESCHOOL</v>
          </cell>
          <cell r="B275">
            <v>6055</v>
          </cell>
          <cell r="C275" t="str">
            <v>MESA COUNTY VALLEY 51     </v>
          </cell>
          <cell r="D275">
            <v>2000</v>
          </cell>
        </row>
        <row r="276">
          <cell r="A276" t="str">
            <v>CARLILE ELEMENTARY SCHOOL</v>
          </cell>
          <cell r="B276">
            <v>1304</v>
          </cell>
          <cell r="C276" t="str">
            <v>PUEBLO CITY 60            </v>
          </cell>
          <cell r="D276">
            <v>2690</v>
          </cell>
        </row>
        <row r="277">
          <cell r="A277" t="str">
            <v>CARLSON ELEMENTARY SCHOOL</v>
          </cell>
          <cell r="B277">
            <v>4212</v>
          </cell>
          <cell r="C277" t="str">
            <v>CLEAR CREEK RE-1          </v>
          </cell>
          <cell r="D277">
            <v>540</v>
          </cell>
        </row>
        <row r="278">
          <cell r="A278" t="str">
            <v>CARMEL MIDDLE SCHOOL</v>
          </cell>
          <cell r="B278">
            <v>1306</v>
          </cell>
          <cell r="C278" t="str">
            <v>HARRISON 2                </v>
          </cell>
          <cell r="D278">
            <v>980</v>
          </cell>
        </row>
        <row r="279">
          <cell r="A279" t="str">
            <v>CARMODY MIDDLE SCHOOL</v>
          </cell>
          <cell r="B279">
            <v>1318</v>
          </cell>
          <cell r="C279" t="str">
            <v>JEFFERSON COUNTY R-1      </v>
          </cell>
          <cell r="D279">
            <v>1420</v>
          </cell>
        </row>
        <row r="280">
          <cell r="A280" t="str">
            <v>CARRIE MARTIN ELEMENTARY SCHOOL</v>
          </cell>
          <cell r="B280">
            <v>1323</v>
          </cell>
          <cell r="C280" t="str">
            <v>THOMPSON R2-J             </v>
          </cell>
          <cell r="D280">
            <v>1560</v>
          </cell>
        </row>
        <row r="281">
          <cell r="A281" t="str">
            <v>CARSON ELEMENTARY SCHOOL</v>
          </cell>
          <cell r="B281">
            <v>1324</v>
          </cell>
          <cell r="C281" t="str">
            <v>DENVER COUNTY 1           </v>
          </cell>
          <cell r="D281">
            <v>880</v>
          </cell>
        </row>
        <row r="282">
          <cell r="A282" t="str">
            <v>CARSON MIDDLE SCHOOL</v>
          </cell>
          <cell r="B282">
            <v>1332</v>
          </cell>
          <cell r="C282" t="str">
            <v>FOUNTAIN 8                </v>
          </cell>
          <cell r="D282">
            <v>1000</v>
          </cell>
        </row>
        <row r="283">
          <cell r="A283" t="str">
            <v>CARVER ELEMENTARY SCHOOL</v>
          </cell>
          <cell r="B283">
            <v>1340</v>
          </cell>
          <cell r="C283" t="str">
            <v>COLORADO SPRINGS 11       </v>
          </cell>
          <cell r="D283">
            <v>1010</v>
          </cell>
        </row>
        <row r="284">
          <cell r="A284" t="str">
            <v>CASEY MIDDLE SCHOOL</v>
          </cell>
          <cell r="B284">
            <v>1352</v>
          </cell>
          <cell r="C284" t="str">
            <v>BOULDER VALLEY RE 2       </v>
          </cell>
          <cell r="D284">
            <v>480</v>
          </cell>
        </row>
        <row r="285">
          <cell r="A285" t="str">
            <v>CASTLE ROCK ELEMENTARY SCHOOL</v>
          </cell>
          <cell r="B285">
            <v>1362</v>
          </cell>
          <cell r="C285" t="str">
            <v>DOUGLAS COUNTY RE 1       </v>
          </cell>
          <cell r="D285">
            <v>900</v>
          </cell>
        </row>
        <row r="286">
          <cell r="A286" t="str">
            <v>CASTLE ROCK MIDDLE SCHOOL</v>
          </cell>
          <cell r="B286">
            <v>2226</v>
          </cell>
          <cell r="C286" t="str">
            <v>DOUGLAS COUNTY RE 1       </v>
          </cell>
          <cell r="D286">
            <v>900</v>
          </cell>
        </row>
        <row r="287">
          <cell r="A287" t="str">
            <v>CASTLE VIEW HIGH SCHOOL</v>
          </cell>
          <cell r="B287">
            <v>1367</v>
          </cell>
          <cell r="C287" t="str">
            <v>DOUGLAS COUNTY RE 1       </v>
          </cell>
          <cell r="D287">
            <v>900</v>
          </cell>
        </row>
        <row r="288">
          <cell r="A288" t="str">
            <v>CASTRO ELEMENTARY SCHOOL</v>
          </cell>
          <cell r="B288">
            <v>9496</v>
          </cell>
          <cell r="C288" t="str">
            <v>DENVER COUNTY 1           </v>
          </cell>
          <cell r="D288">
            <v>880</v>
          </cell>
        </row>
        <row r="289">
          <cell r="A289" t="str">
            <v>CEDAR RIDGE ELEMENTARY SCHOOL</v>
          </cell>
          <cell r="B289">
            <v>1377</v>
          </cell>
          <cell r="C289" t="str">
            <v>PUEBLO COUNTY 70          </v>
          </cell>
          <cell r="D289">
            <v>2700</v>
          </cell>
        </row>
        <row r="290">
          <cell r="A290" t="str">
            <v>CEDAREDGE ELEMENTARY SCHOOL</v>
          </cell>
          <cell r="B290">
            <v>4182</v>
          </cell>
          <cell r="C290" t="str">
            <v>DELTA COUNTY 50(J)        </v>
          </cell>
          <cell r="D290">
            <v>870</v>
          </cell>
        </row>
        <row r="291">
          <cell r="A291" t="str">
            <v>CEDAREDGE HIGH SCHOOL</v>
          </cell>
          <cell r="B291">
            <v>1372</v>
          </cell>
          <cell r="C291" t="str">
            <v>DELTA COUNTY 50(J)        </v>
          </cell>
          <cell r="D291">
            <v>870</v>
          </cell>
        </row>
        <row r="292">
          <cell r="A292" t="str">
            <v>CEDAREDGE MIDDLE SCHOOL</v>
          </cell>
          <cell r="B292">
            <v>1375</v>
          </cell>
          <cell r="C292" t="str">
            <v>DELTA COUNTY 50(J)        </v>
          </cell>
          <cell r="D292">
            <v>870</v>
          </cell>
        </row>
        <row r="293">
          <cell r="A293" t="str">
            <v>CENTAURI HIGH SCHOOL</v>
          </cell>
          <cell r="B293">
            <v>1378</v>
          </cell>
          <cell r="C293" t="str">
            <v>NORTH CONEJOS RE-1J       </v>
          </cell>
          <cell r="D293">
            <v>550</v>
          </cell>
        </row>
        <row r="294">
          <cell r="A294" t="str">
            <v>CENTAURI MIDDLE SCHOOL</v>
          </cell>
          <cell r="B294">
            <v>1276</v>
          </cell>
          <cell r="C294" t="str">
            <v>NORTH CONEJOS RE-1J       </v>
          </cell>
          <cell r="D294">
            <v>550</v>
          </cell>
        </row>
        <row r="295">
          <cell r="A295" t="str">
            <v>CENTAURUS HIGH SCHOOL</v>
          </cell>
          <cell r="B295">
            <v>1380</v>
          </cell>
          <cell r="C295" t="str">
            <v>BOULDER VALLEY RE 2       </v>
          </cell>
          <cell r="D295">
            <v>480</v>
          </cell>
        </row>
        <row r="296">
          <cell r="A296" t="str">
            <v>CENTENNIAL ACADEMY OF FINE ARTS EDUCATION</v>
          </cell>
          <cell r="B296">
            <v>1382</v>
          </cell>
          <cell r="C296" t="str">
            <v>LITTLETON 6               </v>
          </cell>
          <cell r="D296">
            <v>140</v>
          </cell>
        </row>
        <row r="297">
          <cell r="A297" t="str">
            <v>CENTENNIAL BOCES HIGH SCHOOL</v>
          </cell>
          <cell r="B297">
            <v>1607</v>
          </cell>
          <cell r="C297" t="str">
            <v>CENTENNIAL BOCES          </v>
          </cell>
          <cell r="D297">
            <v>9035</v>
          </cell>
        </row>
        <row r="298">
          <cell r="A298" t="str">
            <v>CENTENNIAL ELEMENTARY</v>
          </cell>
          <cell r="B298">
            <v>1245</v>
          </cell>
          <cell r="C298" t="str">
            <v>ST VRAIN VALLEY RE 1J     </v>
          </cell>
          <cell r="D298">
            <v>470</v>
          </cell>
        </row>
        <row r="299">
          <cell r="A299" t="str">
            <v>CENTENNIAL ELEMENTARY SCHOOL  - ADAMS 12</v>
          </cell>
          <cell r="B299">
            <v>1388</v>
          </cell>
          <cell r="C299" t="str">
            <v>ADAMS 12 FIVE STAR SCHOOLS</v>
          </cell>
          <cell r="D299">
            <v>20</v>
          </cell>
        </row>
        <row r="300">
          <cell r="A300" t="str">
            <v>CENTENNIAL ELEMENTARY SCHOOL  - CENTENNIA</v>
          </cell>
          <cell r="B300">
            <v>7588</v>
          </cell>
          <cell r="C300" t="str">
            <v>CENTENNIAL R-1            </v>
          </cell>
          <cell r="D300">
            <v>640</v>
          </cell>
        </row>
        <row r="301">
          <cell r="A301" t="str">
            <v>CENTENNIAL ELEMENTARY SCHOOL  - GREELEY 6</v>
          </cell>
          <cell r="B301">
            <v>1384</v>
          </cell>
          <cell r="C301" t="str">
            <v>GREELEY 6                 </v>
          </cell>
          <cell r="D301">
            <v>3120</v>
          </cell>
        </row>
        <row r="302">
          <cell r="A302" t="str">
            <v>CENTENNIAL ELEMENTARY SCHOOL  - HARRISON</v>
          </cell>
          <cell r="B302">
            <v>1383</v>
          </cell>
          <cell r="C302" t="str">
            <v>HARRISON 2                </v>
          </cell>
          <cell r="D302">
            <v>980</v>
          </cell>
        </row>
        <row r="303">
          <cell r="A303" t="str">
            <v>CENTENNIAL ELEMENTARY SCHOOL  - THOMPSON</v>
          </cell>
          <cell r="B303">
            <v>1385</v>
          </cell>
          <cell r="C303" t="str">
            <v>THOMPSON R2-J             </v>
          </cell>
          <cell r="D303">
            <v>1560</v>
          </cell>
        </row>
        <row r="304">
          <cell r="A304" t="str">
            <v>CENTENNIAL HIGH SCHOOL  - CENTENNIA</v>
          </cell>
          <cell r="B304">
            <v>1398</v>
          </cell>
          <cell r="C304" t="str">
            <v>CENTENNIAL R-1            </v>
          </cell>
          <cell r="D304">
            <v>640</v>
          </cell>
        </row>
        <row r="305">
          <cell r="A305" t="str">
            <v>CENTENNIAL HIGH SCHOOL  - POUDRE R-</v>
          </cell>
          <cell r="B305">
            <v>3760</v>
          </cell>
          <cell r="C305" t="str">
            <v>POUDRE R-1                </v>
          </cell>
          <cell r="D305">
            <v>1550</v>
          </cell>
        </row>
        <row r="306">
          <cell r="A306" t="str">
            <v>CENTENNIAL HIGH SCHOOL  - PUEBLO CI</v>
          </cell>
          <cell r="B306">
            <v>1402</v>
          </cell>
          <cell r="C306" t="str">
            <v>PUEBLO CITY 60            </v>
          </cell>
          <cell r="D306">
            <v>2690</v>
          </cell>
        </row>
        <row r="307">
          <cell r="A307" t="str">
            <v>CENTENNIAL JUNIOR HIGH SCHOOL</v>
          </cell>
          <cell r="B307">
            <v>1396</v>
          </cell>
          <cell r="C307" t="str">
            <v>CENTENNIAL R-1            </v>
          </cell>
          <cell r="D307">
            <v>640</v>
          </cell>
        </row>
        <row r="308">
          <cell r="A308" t="str">
            <v>CENTENNIAL K-8 SCHOOL</v>
          </cell>
          <cell r="B308">
            <v>1400</v>
          </cell>
          <cell r="C308" t="str">
            <v>DENVER COUNTY 1           </v>
          </cell>
          <cell r="D308">
            <v>880</v>
          </cell>
        </row>
        <row r="309">
          <cell r="A309" t="str">
            <v>CENTENNIAL MIDDLE SCHOOL  - BOULDER V</v>
          </cell>
          <cell r="B309">
            <v>1390</v>
          </cell>
          <cell r="C309" t="str">
            <v>BOULDER VALLEY RE 2       </v>
          </cell>
          <cell r="D309">
            <v>480</v>
          </cell>
        </row>
        <row r="310">
          <cell r="A310" t="str">
            <v>CENTENNIAL MIDDLE SCHOOL  - MONTROSE</v>
          </cell>
          <cell r="B310">
            <v>1392</v>
          </cell>
          <cell r="C310" t="str">
            <v>MONTROSE COUNTY RE-1J     </v>
          </cell>
          <cell r="D310">
            <v>2180</v>
          </cell>
        </row>
        <row r="311">
          <cell r="A311" t="str">
            <v>CENTER HIGH SCHOOL</v>
          </cell>
          <cell r="B311">
            <v>1420</v>
          </cell>
          <cell r="C311" t="str">
            <v>CENTER 26 JT              </v>
          </cell>
          <cell r="D311">
            <v>2810</v>
          </cell>
        </row>
        <row r="312">
          <cell r="A312" t="str">
            <v>CENTER VIRTUAL ACADEMY</v>
          </cell>
          <cell r="B312">
            <v>1368</v>
          </cell>
          <cell r="C312" t="str">
            <v>CENTER 26 JT              </v>
          </cell>
          <cell r="D312">
            <v>2810</v>
          </cell>
        </row>
        <row r="313">
          <cell r="A313" t="str">
            <v>CENTRAL ELEMENTARY SCHOOL  - ADAMS COU</v>
          </cell>
          <cell r="B313">
            <v>1426</v>
          </cell>
          <cell r="C313" t="str">
            <v>ADAMS COUNTY 14           </v>
          </cell>
          <cell r="D313">
            <v>30</v>
          </cell>
        </row>
        <row r="314">
          <cell r="A314" t="str">
            <v>CENTRAL ELEMENTARY SCHOOL  - ST VRAIN</v>
          </cell>
          <cell r="B314">
            <v>1434</v>
          </cell>
          <cell r="C314" t="str">
            <v>ST VRAIN VALLEY RE 1J     </v>
          </cell>
          <cell r="D314">
            <v>470</v>
          </cell>
        </row>
        <row r="315">
          <cell r="A315" t="str">
            <v>CENTRAL HIGH SCHOOL  - MESA COUN</v>
          </cell>
          <cell r="B315">
            <v>1450</v>
          </cell>
          <cell r="C315" t="str">
            <v>MESA COUNTY VALLEY 51     </v>
          </cell>
          <cell r="D315">
            <v>2000</v>
          </cell>
        </row>
        <row r="316">
          <cell r="A316" t="str">
            <v>CENTRAL HIGH SCHOOL  - PUEBLO CI</v>
          </cell>
          <cell r="B316">
            <v>1454</v>
          </cell>
          <cell r="C316" t="str">
            <v>PUEBLO CITY 60            </v>
          </cell>
          <cell r="D316">
            <v>2690</v>
          </cell>
        </row>
        <row r="317">
          <cell r="A317" t="str">
            <v>CENTURY ELEMENTARY SCHOOL</v>
          </cell>
          <cell r="B317">
            <v>1470</v>
          </cell>
          <cell r="C317" t="str">
            <v>ADAMS-ARAPAHOE 28J        </v>
          </cell>
          <cell r="D317">
            <v>180</v>
          </cell>
        </row>
        <row r="318">
          <cell r="A318" t="str">
            <v>CENTURY MIDDLE SCHOOL</v>
          </cell>
          <cell r="B318">
            <v>1480</v>
          </cell>
          <cell r="C318" t="str">
            <v>ADAMS 12 FIVE STAR SCHOOLS</v>
          </cell>
          <cell r="D318">
            <v>20</v>
          </cell>
        </row>
        <row r="319">
          <cell r="A319" t="str">
            <v>CESAR CHAVEZ ACADEMY</v>
          </cell>
          <cell r="B319">
            <v>1488</v>
          </cell>
          <cell r="C319" t="str">
            <v>PUEBLO CITY 60            </v>
          </cell>
          <cell r="D319">
            <v>2690</v>
          </cell>
        </row>
        <row r="320">
          <cell r="A320" t="str">
            <v>CESAR CHAVEZ ACADEMY DENVER</v>
          </cell>
          <cell r="B320">
            <v>1345</v>
          </cell>
          <cell r="C320" t="str">
            <v>DENVER COUNTY 1           </v>
          </cell>
          <cell r="D320">
            <v>880</v>
          </cell>
        </row>
        <row r="321">
          <cell r="A321" t="str">
            <v>CHAFFEE COUNTY HIGH SCHOOL</v>
          </cell>
          <cell r="B321">
            <v>1508</v>
          </cell>
          <cell r="C321" t="str">
            <v>BUENA VISTA R-31          </v>
          </cell>
          <cell r="D321">
            <v>490</v>
          </cell>
        </row>
        <row r="322">
          <cell r="A322" t="str">
            <v>CHALLENGE SCHOOL</v>
          </cell>
          <cell r="B322">
            <v>1510</v>
          </cell>
          <cell r="C322" t="str">
            <v>CHERRY CREEK 5            </v>
          </cell>
          <cell r="D322">
            <v>130</v>
          </cell>
        </row>
        <row r="323">
          <cell r="A323" t="str">
            <v>CHALLENGE TO EXCELLENCE CHARTER SCHOOL</v>
          </cell>
          <cell r="B323">
            <v>1512</v>
          </cell>
          <cell r="C323" t="str">
            <v>DOUGLAS COUNTY RE 1       </v>
          </cell>
          <cell r="D323">
            <v>900</v>
          </cell>
        </row>
        <row r="324">
          <cell r="A324" t="str">
            <v>CHALLENGER MIDDLE SCHOOL</v>
          </cell>
          <cell r="B324">
            <v>74</v>
          </cell>
          <cell r="C324" t="str">
            <v>ACADEMY 20                </v>
          </cell>
          <cell r="D324">
            <v>1040</v>
          </cell>
        </row>
        <row r="325">
          <cell r="A325" t="str">
            <v>CHAMBERLIN ACADEMY</v>
          </cell>
          <cell r="B325">
            <v>1490</v>
          </cell>
          <cell r="C325" t="str">
            <v>HARRISON 2                </v>
          </cell>
          <cell r="D325">
            <v>980</v>
          </cell>
        </row>
        <row r="326">
          <cell r="A326" t="str">
            <v>CHAPARRAL HIGH SCHOOL</v>
          </cell>
          <cell r="B326">
            <v>1503</v>
          </cell>
          <cell r="C326" t="str">
            <v>DOUGLAS COUNTY RE 1       </v>
          </cell>
          <cell r="D326">
            <v>900</v>
          </cell>
        </row>
        <row r="327">
          <cell r="A327" t="str">
            <v>CHAPPELOW K-8 MAGNET SCHOOL</v>
          </cell>
          <cell r="B327">
            <v>1500</v>
          </cell>
          <cell r="C327" t="str">
            <v>GREELEY 6                 </v>
          </cell>
          <cell r="D327">
            <v>3120</v>
          </cell>
        </row>
        <row r="328">
          <cell r="A328" t="str">
            <v>CHARLES HAY WORLD SCHOOL</v>
          </cell>
          <cell r="B328">
            <v>1514</v>
          </cell>
          <cell r="C328" t="str">
            <v>ENGLEWOOD 1               </v>
          </cell>
          <cell r="D328">
            <v>120</v>
          </cell>
        </row>
        <row r="329">
          <cell r="A329" t="str">
            <v>CHARLES M. SCHENCK</v>
          </cell>
          <cell r="B329">
            <v>7694</v>
          </cell>
          <cell r="C329" t="str">
            <v>DENVER COUNTY 1           </v>
          </cell>
          <cell r="D329">
            <v>880</v>
          </cell>
        </row>
        <row r="330">
          <cell r="A330" t="str">
            <v>CHATFIELD ELEMENTARY SCHOOL</v>
          </cell>
          <cell r="B330">
            <v>1520</v>
          </cell>
          <cell r="C330" t="str">
            <v>MESA COUNTY VALLEY 51     </v>
          </cell>
          <cell r="D330">
            <v>2000</v>
          </cell>
        </row>
        <row r="331">
          <cell r="A331" t="str">
            <v>CHATFIELD HIGH SCHOOL</v>
          </cell>
          <cell r="B331">
            <v>1522</v>
          </cell>
          <cell r="C331" t="str">
            <v>JEFFERSON COUNTY R-1      </v>
          </cell>
          <cell r="D331">
            <v>1420</v>
          </cell>
        </row>
        <row r="332">
          <cell r="A332" t="str">
            <v>CHELTENHAM ELEMENTARY SCHOOL</v>
          </cell>
          <cell r="B332">
            <v>1528</v>
          </cell>
          <cell r="C332" t="str">
            <v>DENVER COUNTY 1           </v>
          </cell>
          <cell r="D332">
            <v>880</v>
          </cell>
        </row>
        <row r="333">
          <cell r="A333" t="str">
            <v>CHERAW ELEMENTARY SCHOOL</v>
          </cell>
          <cell r="B333">
            <v>1538</v>
          </cell>
          <cell r="C333" t="str">
            <v>CHERAW 31                 </v>
          </cell>
          <cell r="D333">
            <v>2560</v>
          </cell>
        </row>
        <row r="334">
          <cell r="A334" t="str">
            <v>CHERAW HIGH SCHOOL</v>
          </cell>
          <cell r="B334">
            <v>1546</v>
          </cell>
          <cell r="C334" t="str">
            <v>CHERAW 31                 </v>
          </cell>
          <cell r="D334">
            <v>2560</v>
          </cell>
        </row>
        <row r="335">
          <cell r="A335" t="str">
            <v>CHERAW MIDDLE SCHOOL</v>
          </cell>
          <cell r="B335">
            <v>1548</v>
          </cell>
          <cell r="C335" t="str">
            <v>CHERAW 31                 </v>
          </cell>
          <cell r="D335">
            <v>2560</v>
          </cell>
        </row>
        <row r="336">
          <cell r="A336" t="str">
            <v>CHEROKEE TRAIL ELEMENTARY SCHOOL</v>
          </cell>
          <cell r="B336">
            <v>2233</v>
          </cell>
          <cell r="C336" t="str">
            <v>DOUGLAS COUNTY RE 1       </v>
          </cell>
          <cell r="D336">
            <v>900</v>
          </cell>
        </row>
        <row r="337">
          <cell r="A337" t="str">
            <v>CHEROKEE TRAIL HIGH SCHOOL</v>
          </cell>
          <cell r="B337">
            <v>1551</v>
          </cell>
          <cell r="C337" t="str">
            <v>CHERRY CREEK 5            </v>
          </cell>
          <cell r="D337">
            <v>130</v>
          </cell>
        </row>
        <row r="338">
          <cell r="A338" t="str">
            <v>CHERRELYN ELEMENTARY SCHOOL</v>
          </cell>
          <cell r="B338">
            <v>1556</v>
          </cell>
          <cell r="C338" t="str">
            <v>ENGLEWOOD 1               </v>
          </cell>
          <cell r="D338">
            <v>120</v>
          </cell>
        </row>
        <row r="339">
          <cell r="A339" t="str">
            <v>CHERRY CREEK CHARTER ACADEMY</v>
          </cell>
          <cell r="B339">
            <v>1571</v>
          </cell>
          <cell r="C339" t="str">
            <v>CHERRY CREEK 5            </v>
          </cell>
          <cell r="D339">
            <v>130</v>
          </cell>
        </row>
        <row r="340">
          <cell r="A340" t="str">
            <v>CHERRY CREEK HIGH SCHOOL</v>
          </cell>
          <cell r="B340">
            <v>1570</v>
          </cell>
          <cell r="C340" t="str">
            <v>CHERRY CREEK 5            </v>
          </cell>
          <cell r="D340">
            <v>130</v>
          </cell>
        </row>
        <row r="341">
          <cell r="A341" t="str">
            <v>CHERRY DRIVE ELEMENTARY SCHOOL</v>
          </cell>
          <cell r="B341">
            <v>2576</v>
          </cell>
          <cell r="C341" t="str">
            <v>ADAMS 12 FIVE STAR SCHOOLS</v>
          </cell>
          <cell r="D341">
            <v>20</v>
          </cell>
        </row>
        <row r="342">
          <cell r="A342" t="str">
            <v>CHERRY HILLS VILLAGE ELEMENTARY SCHOOL</v>
          </cell>
          <cell r="B342">
            <v>1574</v>
          </cell>
          <cell r="C342" t="str">
            <v>CHERRY CREEK 5            </v>
          </cell>
          <cell r="D342">
            <v>130</v>
          </cell>
        </row>
        <row r="343">
          <cell r="A343" t="str">
            <v>CHERRY VALLEY ELEMENTARY SCHOOL</v>
          </cell>
          <cell r="B343">
            <v>1578</v>
          </cell>
          <cell r="C343" t="str">
            <v>DOUGLAS COUNTY RE 1       </v>
          </cell>
          <cell r="D343">
            <v>900</v>
          </cell>
        </row>
        <row r="344">
          <cell r="A344" t="str">
            <v>CHEYENNE MOUNTAIN CHARTER ACADEMY</v>
          </cell>
          <cell r="B344">
            <v>1582</v>
          </cell>
          <cell r="C344" t="str">
            <v>CHEYENNE MOUNTAIN 12      </v>
          </cell>
          <cell r="D344">
            <v>1020</v>
          </cell>
        </row>
        <row r="345">
          <cell r="A345" t="str">
            <v>CHEYENNE MOUNTAIN ELEMENTARY SCHOOL</v>
          </cell>
          <cell r="B345">
            <v>1586</v>
          </cell>
          <cell r="C345" t="str">
            <v>CHEYENNE MOUNTAIN 12      </v>
          </cell>
          <cell r="D345">
            <v>1020</v>
          </cell>
        </row>
        <row r="346">
          <cell r="A346" t="str">
            <v>CHEYENNE MOUNTAIN HIGH SCHOOL</v>
          </cell>
          <cell r="B346">
            <v>1590</v>
          </cell>
          <cell r="C346" t="str">
            <v>CHEYENNE MOUNTAIN 12      </v>
          </cell>
          <cell r="D346">
            <v>1020</v>
          </cell>
        </row>
        <row r="347">
          <cell r="A347" t="str">
            <v>CHEYENNE MOUNTAIN JUNIOR HIGH SCHOOL</v>
          </cell>
          <cell r="B347">
            <v>1588</v>
          </cell>
          <cell r="C347" t="str">
            <v>CHEYENNE MOUNTAIN 12      </v>
          </cell>
          <cell r="D347">
            <v>1020</v>
          </cell>
        </row>
        <row r="348">
          <cell r="A348" t="str">
            <v>CHEYENNE WELLS ELEMENTARY SCHOOL</v>
          </cell>
          <cell r="B348">
            <v>1608</v>
          </cell>
          <cell r="C348" t="str">
            <v>CHEYENNE COUNTY RE-5      </v>
          </cell>
          <cell r="D348">
            <v>520</v>
          </cell>
        </row>
        <row r="349">
          <cell r="A349" t="str">
            <v>CHEYENNE WELLS HIGH SCHOOL</v>
          </cell>
          <cell r="B349">
            <v>1612</v>
          </cell>
          <cell r="C349" t="str">
            <v>CHEYENNE COUNTY RE-5      </v>
          </cell>
          <cell r="D349">
            <v>520</v>
          </cell>
        </row>
        <row r="350">
          <cell r="A350" t="str">
            <v>CHEYENNE WELLS MIDDLE SCHOOL</v>
          </cell>
          <cell r="B350">
            <v>1610</v>
          </cell>
          <cell r="C350" t="str">
            <v>CHEYENNE COUNTY RE-5      </v>
          </cell>
          <cell r="D350">
            <v>520</v>
          </cell>
        </row>
        <row r="351">
          <cell r="A351" t="str">
            <v>CHINOOK TRAIL ELEMENTARY SCHOOL</v>
          </cell>
          <cell r="B351">
            <v>1615</v>
          </cell>
          <cell r="C351" t="str">
            <v>ACADEMY 20                </v>
          </cell>
          <cell r="D351">
            <v>1040</v>
          </cell>
        </row>
        <row r="352">
          <cell r="A352" t="str">
            <v>CHIPETA ELEMENTARY SCHOOL  - COLORADO</v>
          </cell>
          <cell r="B352">
            <v>1613</v>
          </cell>
          <cell r="C352" t="str">
            <v>COLORADO SPRINGS 11       </v>
          </cell>
          <cell r="D352">
            <v>1010</v>
          </cell>
        </row>
        <row r="353">
          <cell r="A353" t="str">
            <v>CHIPETA ELEMENTARY SCHOOL  - MESA COUN</v>
          </cell>
          <cell r="B353">
            <v>1619</v>
          </cell>
          <cell r="C353" t="str">
            <v>MESA COUNTY VALLEY 51     </v>
          </cell>
          <cell r="D353">
            <v>2000</v>
          </cell>
        </row>
        <row r="354">
          <cell r="A354" t="str">
            <v>CIMARRON ELEMENTARY SCHOOL</v>
          </cell>
          <cell r="B354">
            <v>1614</v>
          </cell>
          <cell r="C354" t="str">
            <v>CHERRY CREEK 5            </v>
          </cell>
          <cell r="D354">
            <v>130</v>
          </cell>
        </row>
        <row r="355">
          <cell r="A355" t="str">
            <v>CIMARRON MIDDLE</v>
          </cell>
          <cell r="B355">
            <v>264</v>
          </cell>
          <cell r="C355" t="str">
            <v>DOUGLAS COUNTY RE 1       </v>
          </cell>
          <cell r="D355">
            <v>900</v>
          </cell>
        </row>
        <row r="356">
          <cell r="A356" t="str">
            <v>CIVA CHARTER ACADEMY</v>
          </cell>
          <cell r="B356">
            <v>1616</v>
          </cell>
          <cell r="C356" t="str">
            <v>COLORADO SPRINGS 11       </v>
          </cell>
          <cell r="D356">
            <v>1010</v>
          </cell>
        </row>
        <row r="357">
          <cell r="A357" t="str">
            <v>CLARA E. METZ ELEMENTARY SCHOOL</v>
          </cell>
          <cell r="B357">
            <v>1622</v>
          </cell>
          <cell r="C357" t="str">
            <v>WESTMINSTER 50            </v>
          </cell>
          <cell r="D357">
            <v>70</v>
          </cell>
        </row>
        <row r="358">
          <cell r="A358" t="str">
            <v>CLAYTON ELEMENTARY SCHOOL</v>
          </cell>
          <cell r="B358">
            <v>1652</v>
          </cell>
          <cell r="C358" t="str">
            <v>ENGLEWOOD 1               </v>
          </cell>
          <cell r="D358">
            <v>120</v>
          </cell>
        </row>
        <row r="359">
          <cell r="A359" t="str">
            <v>CLAYTON PARTNERSHIP SCHOOL</v>
          </cell>
          <cell r="B359">
            <v>509</v>
          </cell>
          <cell r="C359" t="str">
            <v>MAPLETON 1                </v>
          </cell>
          <cell r="D359">
            <v>10</v>
          </cell>
        </row>
        <row r="360">
          <cell r="A360" t="str">
            <v>CLEAR CREEK HIGH SCHOOL</v>
          </cell>
          <cell r="B360">
            <v>4216</v>
          </cell>
          <cell r="C360" t="str">
            <v>CLEAR CREEK RE-1          </v>
          </cell>
          <cell r="D360">
            <v>540</v>
          </cell>
        </row>
        <row r="361">
          <cell r="A361" t="str">
            <v>CLEAR CREEK MIDDLE SCHOOL</v>
          </cell>
          <cell r="B361">
            <v>1660</v>
          </cell>
          <cell r="C361" t="str">
            <v>CLEAR CREEK RE-1          </v>
          </cell>
          <cell r="D361">
            <v>540</v>
          </cell>
        </row>
        <row r="362">
          <cell r="A362" t="str">
            <v>CLEAR SKY ELEMENTARY</v>
          </cell>
          <cell r="B362">
            <v>265</v>
          </cell>
          <cell r="C362" t="str">
            <v>DOUGLAS COUNTY RE 1       </v>
          </cell>
          <cell r="D362">
            <v>900</v>
          </cell>
        </row>
        <row r="363">
          <cell r="A363" t="str">
            <v>CLIFTON ELEMENTARY SCHOOL</v>
          </cell>
          <cell r="B363">
            <v>1686</v>
          </cell>
          <cell r="C363" t="str">
            <v>MESA COUNTY VALLEY 51     </v>
          </cell>
          <cell r="D363">
            <v>2000</v>
          </cell>
        </row>
        <row r="364">
          <cell r="A364" t="str">
            <v>CLOVERLEAF HOME EDUCATION</v>
          </cell>
          <cell r="B364">
            <v>1555</v>
          </cell>
          <cell r="C364" t="str">
            <v>DOUGLAS COUNTY RE 1       </v>
          </cell>
          <cell r="D364">
            <v>900</v>
          </cell>
        </row>
        <row r="365">
          <cell r="A365" t="str">
            <v>CLYDE MILLER K-8</v>
          </cell>
          <cell r="B365">
            <v>1720</v>
          </cell>
          <cell r="C365" t="str">
            <v>ADAMS-ARAPAHOE 28J        </v>
          </cell>
          <cell r="D365">
            <v>180</v>
          </cell>
        </row>
        <row r="366">
          <cell r="A366" t="str">
            <v>COAL CREEK CANYON K-8 ELEMENTARY SCHOOL</v>
          </cell>
          <cell r="B366">
            <v>1730</v>
          </cell>
          <cell r="C366" t="str">
            <v>JEFFERSON COUNTY R-1      </v>
          </cell>
          <cell r="D366">
            <v>1420</v>
          </cell>
        </row>
        <row r="367">
          <cell r="A367" t="str">
            <v>COAL CREEK ELEMENTARY SCHOOL</v>
          </cell>
          <cell r="B367">
            <v>1725</v>
          </cell>
          <cell r="C367" t="str">
            <v>BOULDER VALLEY RE 2       </v>
          </cell>
          <cell r="D367">
            <v>480</v>
          </cell>
        </row>
        <row r="368">
          <cell r="A368" t="str">
            <v>COAL RIDGE HIGH SCHOOL</v>
          </cell>
          <cell r="B368">
            <v>65</v>
          </cell>
          <cell r="C368" t="str">
            <v>GARFIELD RE-2             </v>
          </cell>
          <cell r="D368">
            <v>1195</v>
          </cell>
        </row>
        <row r="369">
          <cell r="A369" t="str">
            <v>COAL RIDGE MIDDLE SCHOOL</v>
          </cell>
          <cell r="B369">
            <v>3194</v>
          </cell>
          <cell r="C369" t="str">
            <v>ST VRAIN VALLEY RE 1J     </v>
          </cell>
          <cell r="D369">
            <v>470</v>
          </cell>
        </row>
        <row r="370">
          <cell r="A370" t="str">
            <v>COLE ARTS AND SCIENCE ACADEMY</v>
          </cell>
          <cell r="B370">
            <v>1785</v>
          </cell>
          <cell r="C370" t="str">
            <v>DENVER COUNTY 1           </v>
          </cell>
          <cell r="D370">
            <v>880</v>
          </cell>
        </row>
        <row r="371">
          <cell r="A371" t="str">
            <v>COLFAX ELEMENTARY SCHOOL</v>
          </cell>
          <cell r="B371">
            <v>1774</v>
          </cell>
          <cell r="C371" t="str">
            <v>DENVER COUNTY 1           </v>
          </cell>
          <cell r="D371">
            <v>880</v>
          </cell>
        </row>
        <row r="372">
          <cell r="A372" t="str">
            <v>COLLEGE VIEW ELEMENTARY SCHOOL</v>
          </cell>
          <cell r="B372">
            <v>1788</v>
          </cell>
          <cell r="C372" t="str">
            <v>DENVER COUNTY 1           </v>
          </cell>
          <cell r="D372">
            <v>880</v>
          </cell>
        </row>
        <row r="373">
          <cell r="A373" t="str">
            <v>COLLEGIATE ACADEMY OF COLORADO</v>
          </cell>
          <cell r="B373">
            <v>7701</v>
          </cell>
          <cell r="C373" t="str">
            <v>JEFFERSON COUNTY R-1      </v>
          </cell>
          <cell r="D373">
            <v>1420</v>
          </cell>
        </row>
        <row r="374">
          <cell r="A374" t="str">
            <v>COLLEGIATE PREPARATORY ACADEMY</v>
          </cell>
          <cell r="B374">
            <v>1295</v>
          </cell>
          <cell r="C374" t="str">
            <v>DENVER COUNTY 1           </v>
          </cell>
          <cell r="D374">
            <v>880</v>
          </cell>
        </row>
        <row r="375">
          <cell r="A375" t="str">
            <v>COLORADO CALVERT ACADEMY</v>
          </cell>
          <cell r="B375">
            <v>1901</v>
          </cell>
          <cell r="C375" t="str">
            <v>CHARTER SCHOOL INSTITUTE  </v>
          </cell>
          <cell r="D375">
            <v>8001</v>
          </cell>
        </row>
        <row r="376">
          <cell r="A376" t="str">
            <v>COLORADO CONNECTIONS ACADEMY</v>
          </cell>
          <cell r="B376">
            <v>1796</v>
          </cell>
          <cell r="C376" t="str">
            <v>MAPLETON 1                </v>
          </cell>
          <cell r="D376">
            <v>10</v>
          </cell>
        </row>
        <row r="377">
          <cell r="A377" t="str">
            <v>COLORADO HIGH SCHOOL</v>
          </cell>
          <cell r="B377">
            <v>1748</v>
          </cell>
          <cell r="C377" t="str">
            <v>DENVER COUNTY 1           </v>
          </cell>
          <cell r="D377">
            <v>880</v>
          </cell>
        </row>
        <row r="378">
          <cell r="A378" t="str">
            <v>COLORADO PROVOST ACADEMY</v>
          </cell>
          <cell r="B378">
            <v>1877</v>
          </cell>
          <cell r="C378" t="str">
            <v>CHARTER SCHOOL INSTITUTE  </v>
          </cell>
          <cell r="D378">
            <v>8001</v>
          </cell>
        </row>
        <row r="379">
          <cell r="A379" t="str">
            <v>COLORADO SCHOOL FOR THE DEAF AND BLIND</v>
          </cell>
          <cell r="B379">
            <v>9999</v>
          </cell>
          <cell r="C379" t="str">
            <v>Colorado School for the De</v>
          </cell>
          <cell r="D379">
            <v>9000</v>
          </cell>
        </row>
        <row r="380">
          <cell r="A380" t="str">
            <v>COLORADO SPRINGS CHARTER ACADEMY</v>
          </cell>
          <cell r="B380">
            <v>1791</v>
          </cell>
          <cell r="C380" t="str">
            <v>CHARTER SCHOOL INSTITUTE  </v>
          </cell>
          <cell r="D380">
            <v>8001</v>
          </cell>
        </row>
        <row r="381">
          <cell r="A381" t="str">
            <v>COLORADO SPRINGS EARLY COLLEGES</v>
          </cell>
          <cell r="B381">
            <v>1795</v>
          </cell>
          <cell r="C381" t="str">
            <v>CHARTER SCHOOL INSTITUTE  </v>
          </cell>
          <cell r="D381">
            <v>8001</v>
          </cell>
        </row>
        <row r="382">
          <cell r="A382" t="str">
            <v>COLORADO VIRTUAL ACADEMY</v>
          </cell>
          <cell r="B382">
            <v>1752</v>
          </cell>
          <cell r="C382" t="str">
            <v>ADAMS 12 FIVE STAR SCHOOLS</v>
          </cell>
          <cell r="D382">
            <v>20</v>
          </cell>
        </row>
        <row r="383">
          <cell r="A383" t="str">
            <v>COLORADO'S FINEST ALTERNATIVE HIGH SCHOOL</v>
          </cell>
          <cell r="B383">
            <v>206</v>
          </cell>
          <cell r="C383" t="str">
            <v>ENGLEWOOD 1               </v>
          </cell>
          <cell r="D383">
            <v>120</v>
          </cell>
        </row>
        <row r="384">
          <cell r="A384" t="str">
            <v>COLOROW ELEMENTARY SCHOOL</v>
          </cell>
          <cell r="B384">
            <v>1790</v>
          </cell>
          <cell r="C384" t="str">
            <v>JEFFERSON COUNTY R-1      </v>
          </cell>
          <cell r="D384">
            <v>1420</v>
          </cell>
        </row>
        <row r="385">
          <cell r="A385" t="str">
            <v>COLUMBIA ELEMENTARY SCHOOL</v>
          </cell>
          <cell r="B385">
            <v>1798</v>
          </cell>
          <cell r="C385" t="str">
            <v>COLORADO SPRINGS 11       </v>
          </cell>
          <cell r="D385">
            <v>1010</v>
          </cell>
        </row>
        <row r="386">
          <cell r="A386" t="str">
            <v>COLUMBIA MIDDLE SCHOOL</v>
          </cell>
          <cell r="B386">
            <v>1800</v>
          </cell>
          <cell r="C386" t="str">
            <v>ADAMS-ARAPAHOE 28J        </v>
          </cell>
          <cell r="D386">
            <v>180</v>
          </cell>
        </row>
        <row r="387">
          <cell r="A387" t="str">
            <v>COLUMBIAN ELEMENTARY SCHOOL  - DENVER CO</v>
          </cell>
          <cell r="B387">
            <v>1816</v>
          </cell>
          <cell r="C387" t="str">
            <v>DENVER COUNTY 1           </v>
          </cell>
          <cell r="D387">
            <v>880</v>
          </cell>
        </row>
        <row r="388">
          <cell r="A388" t="str">
            <v>COLUMBIAN ELEMENTARY SCHOOL  - PUEBLO CI</v>
          </cell>
          <cell r="B388">
            <v>1828</v>
          </cell>
          <cell r="C388" t="str">
            <v>PUEBLO CITY 60            </v>
          </cell>
          <cell r="D388">
            <v>2690</v>
          </cell>
        </row>
        <row r="389">
          <cell r="A389" t="str">
            <v>COLUMBINE ELEMENTARY SCHOOL  - BOULDER V</v>
          </cell>
          <cell r="B389">
            <v>1842</v>
          </cell>
          <cell r="C389" t="str">
            <v>BOULDER VALLEY RE 2       </v>
          </cell>
          <cell r="D389">
            <v>480</v>
          </cell>
        </row>
        <row r="390">
          <cell r="A390" t="str">
            <v>COLUMBINE ELEMENTARY SCHOOL  - DENVER CO</v>
          </cell>
          <cell r="B390">
            <v>1846</v>
          </cell>
          <cell r="C390" t="str">
            <v>DENVER COUNTY 1           </v>
          </cell>
          <cell r="D390">
            <v>880</v>
          </cell>
        </row>
        <row r="391">
          <cell r="A391" t="str">
            <v>COLUMBINE ELEMENTARY SCHOOL  - FORT MORG</v>
          </cell>
          <cell r="B391">
            <v>1850</v>
          </cell>
          <cell r="C391" t="str">
            <v>FORT MORGAN RE-3          </v>
          </cell>
          <cell r="D391">
            <v>2405</v>
          </cell>
        </row>
        <row r="392">
          <cell r="A392" t="str">
            <v>COLUMBINE ELEMENTARY SCHOOL  - ST VRAIN</v>
          </cell>
          <cell r="B392">
            <v>1844</v>
          </cell>
          <cell r="C392" t="str">
            <v>ST VRAIN VALLEY RE 1J     </v>
          </cell>
          <cell r="D392">
            <v>470</v>
          </cell>
        </row>
        <row r="393">
          <cell r="A393" t="str">
            <v>COLUMBINE ELEMENTARY SCHOOL  - WOODLAND</v>
          </cell>
          <cell r="B393">
            <v>9698</v>
          </cell>
          <cell r="C393" t="str">
            <v>WOODLAND PARK RE-2        </v>
          </cell>
          <cell r="D393">
            <v>3020</v>
          </cell>
        </row>
        <row r="394">
          <cell r="A394" t="str">
            <v>COLUMBINE HIGH SCHOOL</v>
          </cell>
          <cell r="B394">
            <v>1864</v>
          </cell>
          <cell r="C394" t="str">
            <v>JEFFERSON COUNTY R-1      </v>
          </cell>
          <cell r="D394">
            <v>1420</v>
          </cell>
        </row>
        <row r="395">
          <cell r="A395" t="str">
            <v>COLUMBINE HILLS ELEMENTARY SCHOOL</v>
          </cell>
          <cell r="B395">
            <v>1861</v>
          </cell>
          <cell r="C395" t="str">
            <v>JEFFERSON COUNTY R-1      </v>
          </cell>
          <cell r="D395">
            <v>1420</v>
          </cell>
        </row>
        <row r="396">
          <cell r="A396" t="str">
            <v>COLUMBINE MIDDLE SCHOOL</v>
          </cell>
          <cell r="B396">
            <v>6054</v>
          </cell>
          <cell r="C396" t="str">
            <v>MONTROSE COUNTY RE-1J     </v>
          </cell>
          <cell r="D396">
            <v>2180</v>
          </cell>
        </row>
        <row r="397">
          <cell r="A397" t="str">
            <v>COMMUNITY LEADERSHIP ACADEMY</v>
          </cell>
          <cell r="B397">
            <v>1882</v>
          </cell>
          <cell r="C397" t="str">
            <v>ADAMS COUNTY 14           </v>
          </cell>
          <cell r="D397">
            <v>30</v>
          </cell>
        </row>
        <row r="398">
          <cell r="A398" t="str">
            <v>COMMUNITY MONTESSORI SCHOOL</v>
          </cell>
          <cell r="B398">
            <v>1883</v>
          </cell>
          <cell r="C398" t="str">
            <v>BOULDER VALLEY RE 2       </v>
          </cell>
          <cell r="D398">
            <v>480</v>
          </cell>
        </row>
        <row r="399">
          <cell r="A399" t="str">
            <v>COMMUNITY PREP CHARTER SCHOOL</v>
          </cell>
          <cell r="B399">
            <v>1885</v>
          </cell>
          <cell r="C399" t="str">
            <v>COLORADO SPRINGS 11       </v>
          </cell>
          <cell r="D399">
            <v>1010</v>
          </cell>
        </row>
        <row r="400">
          <cell r="A400" t="str">
            <v>COMMUNITY TRANSITION HOUSE</v>
          </cell>
          <cell r="B400">
            <v>1872</v>
          </cell>
          <cell r="C400" t="str">
            <v>PUEBLO CITY 60            </v>
          </cell>
          <cell r="D400">
            <v>2690</v>
          </cell>
        </row>
        <row r="401">
          <cell r="A401" t="str">
            <v>COMPASS MONTESSORI - GOLDEN CHARTER SCHOOL</v>
          </cell>
          <cell r="B401">
            <v>1880</v>
          </cell>
          <cell r="C401" t="str">
            <v>JEFFERSON COUNTY R-1      </v>
          </cell>
          <cell r="D401">
            <v>1420</v>
          </cell>
        </row>
        <row r="402">
          <cell r="A402" t="str">
            <v>COMPASS MONTESSORI - WHEAT RIDGE CHARTER SCHOOL</v>
          </cell>
          <cell r="B402">
            <v>1869</v>
          </cell>
          <cell r="C402" t="str">
            <v>JEFFERSON COUNTY R-1      </v>
          </cell>
          <cell r="D402">
            <v>1420</v>
          </cell>
        </row>
        <row r="403">
          <cell r="A403" t="str">
            <v>CONIFER SENIOR HIGH SCHOOL</v>
          </cell>
          <cell r="B403">
            <v>1886</v>
          </cell>
          <cell r="C403" t="str">
            <v>JEFFERSON COUNTY R-1      </v>
          </cell>
          <cell r="D403">
            <v>1420</v>
          </cell>
        </row>
        <row r="404">
          <cell r="A404" t="str">
            <v>CONNECTIONS LEARNING CENTER ON THE EARLE JOHNSON CAMPUS</v>
          </cell>
          <cell r="B404">
            <v>4798</v>
          </cell>
          <cell r="C404" t="str">
            <v>JEFFERSON COUNTY R-1      </v>
          </cell>
          <cell r="D404">
            <v>1420</v>
          </cell>
        </row>
        <row r="405">
          <cell r="A405" t="str">
            <v>CONRAD BALL MIDDLE SCHOOL</v>
          </cell>
          <cell r="B405">
            <v>510</v>
          </cell>
          <cell r="C405" t="str">
            <v>THOMPSON R2-J             </v>
          </cell>
          <cell r="D405">
            <v>1560</v>
          </cell>
        </row>
        <row r="406">
          <cell r="A406" t="str">
            <v>CONTEMPORARY LEARNING ACADEMY HIGH SCHOOL</v>
          </cell>
          <cell r="B406">
            <v>5844</v>
          </cell>
          <cell r="C406" t="str">
            <v>DENVER COUNTY 1           </v>
          </cell>
          <cell r="D406">
            <v>880</v>
          </cell>
        </row>
        <row r="407">
          <cell r="A407" t="str">
            <v>COPPER MESA ELEMENTARY SCHOOL</v>
          </cell>
          <cell r="B407">
            <v>1899</v>
          </cell>
          <cell r="C407" t="str">
            <v>DOUGLAS COUNTY RE 1       </v>
          </cell>
          <cell r="D407">
            <v>900</v>
          </cell>
        </row>
        <row r="408">
          <cell r="A408" t="str">
            <v>CORE KNOWLEDGE CHARTER SCHOOL</v>
          </cell>
          <cell r="B408">
            <v>1873</v>
          </cell>
          <cell r="C408" t="str">
            <v>DOUGLAS COUNTY RE 1       </v>
          </cell>
          <cell r="D408">
            <v>900</v>
          </cell>
        </row>
        <row r="409">
          <cell r="A409" t="str">
            <v>CORONADO ELEMENTARY SCHOOL</v>
          </cell>
          <cell r="B409">
            <v>1876</v>
          </cell>
          <cell r="C409" t="str">
            <v>JEFFERSON COUNTY R-1      </v>
          </cell>
          <cell r="D409">
            <v>1420</v>
          </cell>
        </row>
        <row r="410">
          <cell r="A410" t="str">
            <v>CORONADO HIGH SCHOOL</v>
          </cell>
          <cell r="B410">
            <v>1870</v>
          </cell>
          <cell r="C410" t="str">
            <v>COLORADO SPRINGS 11       </v>
          </cell>
          <cell r="D410">
            <v>1010</v>
          </cell>
        </row>
        <row r="411">
          <cell r="A411" t="str">
            <v>CORONADO HILLS ELEMENTARY SCHOOL</v>
          </cell>
          <cell r="B411">
            <v>1878</v>
          </cell>
          <cell r="C411" t="str">
            <v>ADAMS 12 FIVE STAR SCHOOLS</v>
          </cell>
          <cell r="D411">
            <v>20</v>
          </cell>
        </row>
        <row r="412">
          <cell r="A412" t="str">
            <v>CORRIDOR COMMUNITY ACADEMY</v>
          </cell>
          <cell r="B412">
            <v>1889</v>
          </cell>
          <cell r="C412" t="str">
            <v>BENNETT 29J               </v>
          </cell>
          <cell r="D412">
            <v>50</v>
          </cell>
        </row>
        <row r="413">
          <cell r="A413" t="str">
            <v>CORTEZ MIDDLE SCHOOL</v>
          </cell>
          <cell r="B413">
            <v>1888</v>
          </cell>
          <cell r="C413" t="str">
            <v>MONTEZUMA-CORTEZ RE-1     </v>
          </cell>
          <cell r="D413">
            <v>2035</v>
          </cell>
        </row>
        <row r="414">
          <cell r="A414" t="str">
            <v>CORWIN INTERNATIONAL MAGNET SCHOOL</v>
          </cell>
          <cell r="B414">
            <v>2096</v>
          </cell>
          <cell r="C414" t="str">
            <v>PUEBLO CITY 60            </v>
          </cell>
          <cell r="D414">
            <v>2690</v>
          </cell>
        </row>
        <row r="415">
          <cell r="A415" t="str">
            <v>CORY ELEMENTARY SCHOOL</v>
          </cell>
          <cell r="B415">
            <v>1908</v>
          </cell>
          <cell r="C415" t="str">
            <v>DENVER COUNTY 1           </v>
          </cell>
          <cell r="D415">
            <v>880</v>
          </cell>
        </row>
        <row r="416">
          <cell r="A416" t="str">
            <v>COTOPAXI ELEMENTARY SCHOOL</v>
          </cell>
          <cell r="B416">
            <v>3220</v>
          </cell>
          <cell r="C416" t="str">
            <v>COTOPAXI RE-3             </v>
          </cell>
          <cell r="D416">
            <v>1160</v>
          </cell>
        </row>
        <row r="417">
          <cell r="A417" t="str">
            <v>COTOPAXI JUNIOR-SENIOR HIGH SCHOOL</v>
          </cell>
          <cell r="B417">
            <v>3228</v>
          </cell>
          <cell r="C417" t="str">
            <v>COTOPAXI RE-3             </v>
          </cell>
          <cell r="D417">
            <v>1160</v>
          </cell>
        </row>
        <row r="418">
          <cell r="A418" t="str">
            <v>COTTON CREEK ELEMENTARY SCHOOL</v>
          </cell>
          <cell r="B418">
            <v>1914</v>
          </cell>
          <cell r="C418" t="str">
            <v>ADAMS 12 FIVE STAR SCHOOLS</v>
          </cell>
          <cell r="D418">
            <v>20</v>
          </cell>
        </row>
        <row r="419">
          <cell r="A419" t="str">
            <v>COTTONWOOD CREEK ELEMENTARY SCHOOL</v>
          </cell>
          <cell r="B419">
            <v>1916</v>
          </cell>
          <cell r="C419" t="str">
            <v>CHERRY CREEK 5            </v>
          </cell>
          <cell r="D419">
            <v>130</v>
          </cell>
        </row>
        <row r="420">
          <cell r="A420" t="str">
            <v>COTTONWOOD ELEMENTARY SCHOOL</v>
          </cell>
          <cell r="B420">
            <v>1915</v>
          </cell>
          <cell r="C420" t="str">
            <v>MONTROSE COUNTY RE-1J     </v>
          </cell>
          <cell r="D420">
            <v>2180</v>
          </cell>
        </row>
        <row r="421">
          <cell r="A421" t="str">
            <v>COTTONWOOD PLAINS ELEMENTARY SCHOOL</v>
          </cell>
          <cell r="B421">
            <v>1920</v>
          </cell>
          <cell r="C421" t="str">
            <v>THOMPSON R2-J             </v>
          </cell>
          <cell r="D421">
            <v>1560</v>
          </cell>
        </row>
        <row r="422">
          <cell r="A422" t="str">
            <v>COUGAR RUN ELEMENTARY SCHOOL</v>
          </cell>
          <cell r="B422">
            <v>1925</v>
          </cell>
          <cell r="C422" t="str">
            <v>DOUGLAS COUNTY RE 1       </v>
          </cell>
          <cell r="D422">
            <v>900</v>
          </cell>
        </row>
        <row r="423">
          <cell r="A423" t="str">
            <v>COWELL ELEMENTARY SCHOOL</v>
          </cell>
          <cell r="B423">
            <v>1928</v>
          </cell>
          <cell r="C423" t="str">
            <v>DENVER COUNTY 1           </v>
          </cell>
          <cell r="D423">
            <v>880</v>
          </cell>
        </row>
        <row r="424">
          <cell r="A424" t="str">
            <v>COYOTE CREEK ELEMENTARY SCHOOL</v>
          </cell>
          <cell r="B424">
            <v>1934</v>
          </cell>
          <cell r="C424" t="str">
            <v>DOUGLAS COUNTY RE 1       </v>
          </cell>
          <cell r="D424">
            <v>900</v>
          </cell>
        </row>
        <row r="425">
          <cell r="A425" t="str">
            <v>COYOTE HILLS ELEMENTARY SCHOOL</v>
          </cell>
          <cell r="B425">
            <v>243</v>
          </cell>
          <cell r="C425" t="str">
            <v>CHERRY CREEK 5            </v>
          </cell>
          <cell r="D425">
            <v>130</v>
          </cell>
        </row>
        <row r="426">
          <cell r="A426" t="str">
            <v>COYOTE RIDGE ELEMENTARY SCHOOL  - ADAMS 12</v>
          </cell>
          <cell r="B426">
            <v>1937</v>
          </cell>
          <cell r="C426" t="str">
            <v>ADAMS 12 FIVE STAR SCHOOLS</v>
          </cell>
          <cell r="D426">
            <v>20</v>
          </cell>
        </row>
        <row r="427">
          <cell r="A427" t="str">
            <v>COYOTE RIDGE ELEMENTARY SCHOOL  - THOMPSON</v>
          </cell>
          <cell r="B427">
            <v>2089</v>
          </cell>
          <cell r="C427" t="str">
            <v>THOMPSON R2-J             </v>
          </cell>
          <cell r="D427">
            <v>1560</v>
          </cell>
        </row>
        <row r="428">
          <cell r="A428" t="str">
            <v>CRAIG MIDDLE SCHOOL</v>
          </cell>
          <cell r="B428">
            <v>1938</v>
          </cell>
          <cell r="C428" t="str">
            <v>MOFFAT COUNTY RE:NO 1     </v>
          </cell>
          <cell r="D428">
            <v>2020</v>
          </cell>
        </row>
        <row r="429">
          <cell r="A429" t="str">
            <v>CRAVER MIDDLE SCHOOL</v>
          </cell>
          <cell r="B429">
            <v>7532</v>
          </cell>
          <cell r="C429" t="str">
            <v>PUEBLO COUNTY 70          </v>
          </cell>
          <cell r="D429">
            <v>2700</v>
          </cell>
        </row>
        <row r="430">
          <cell r="A430" t="str">
            <v>CRAWFORD ELEMENTARY SCHOOL  - ADAMS-ARA</v>
          </cell>
          <cell r="B430">
            <v>1948</v>
          </cell>
          <cell r="C430" t="str">
            <v>ADAMS-ARAPAHOE 28J        </v>
          </cell>
          <cell r="D430">
            <v>180</v>
          </cell>
        </row>
        <row r="431">
          <cell r="A431" t="str">
            <v>CRAWFORD ELEMENTARY SCHOOL  - DELTA COU</v>
          </cell>
          <cell r="B431">
            <v>1952</v>
          </cell>
          <cell r="C431" t="str">
            <v>DELTA COUNTY 50(J)        </v>
          </cell>
          <cell r="D431">
            <v>870</v>
          </cell>
        </row>
        <row r="432">
          <cell r="A432" t="str">
            <v>CREEDE MIDDLE/HIGH SCHOOL</v>
          </cell>
          <cell r="B432">
            <v>1966</v>
          </cell>
          <cell r="C432" t="str">
            <v>CREEDE SCHOOL DISTRICT    </v>
          </cell>
          <cell r="D432">
            <v>2010</v>
          </cell>
        </row>
        <row r="433">
          <cell r="A433" t="str">
            <v>CREEKSIDE ELEMENTARY SCHOOL</v>
          </cell>
          <cell r="B433">
            <v>1970</v>
          </cell>
          <cell r="C433" t="str">
            <v>CHERRY CREEK 5            </v>
          </cell>
          <cell r="D433">
            <v>130</v>
          </cell>
        </row>
        <row r="434">
          <cell r="A434" t="str">
            <v>CREEKSIDE ELEMENTARY SCHOOL AT MARTIN PARK</v>
          </cell>
          <cell r="B434">
            <v>5606</v>
          </cell>
          <cell r="C434" t="str">
            <v>BOULDER VALLEY RE 2       </v>
          </cell>
          <cell r="D434">
            <v>480</v>
          </cell>
        </row>
        <row r="435">
          <cell r="A435" t="str">
            <v>CREIGHTON MIDDLE SCHOOL</v>
          </cell>
          <cell r="B435">
            <v>1976</v>
          </cell>
          <cell r="C435" t="str">
            <v>JEFFERSON COUNTY R-1      </v>
          </cell>
          <cell r="D435">
            <v>1420</v>
          </cell>
        </row>
        <row r="436">
          <cell r="A436" t="str">
            <v>CRESSON ELEMENTARY SCHOOL</v>
          </cell>
          <cell r="B436">
            <v>9080</v>
          </cell>
          <cell r="C436" t="str">
            <v>CRIPPLE CREEK-VICTOR RE-1 </v>
          </cell>
          <cell r="D436">
            <v>3010</v>
          </cell>
        </row>
        <row r="437">
          <cell r="A437" t="str">
            <v>CREST VIEW ELEMENTARY SCHOOL</v>
          </cell>
          <cell r="B437">
            <v>1996</v>
          </cell>
          <cell r="C437" t="str">
            <v>BOULDER VALLEY RE 2       </v>
          </cell>
          <cell r="D437">
            <v>480</v>
          </cell>
        </row>
        <row r="438">
          <cell r="A438" t="str">
            <v>CRESTED BUTTE COMMUNITY SCHOOL</v>
          </cell>
          <cell r="B438">
            <v>2006</v>
          </cell>
          <cell r="C438" t="str">
            <v>GUNNISON WATERSHED RE1J   </v>
          </cell>
          <cell r="D438">
            <v>1360</v>
          </cell>
        </row>
        <row r="439">
          <cell r="A439" t="str">
            <v>CRESTHILL MIDDLE SCHOOL</v>
          </cell>
          <cell r="B439">
            <v>2012</v>
          </cell>
          <cell r="C439" t="str">
            <v>DOUGLAS COUNTY RE 1       </v>
          </cell>
          <cell r="D439">
            <v>900</v>
          </cell>
        </row>
        <row r="440">
          <cell r="A440" t="str">
            <v>CRESTONE CHARTER SCHOOL</v>
          </cell>
          <cell r="B440">
            <v>2018</v>
          </cell>
          <cell r="C440" t="str">
            <v>MOFFAT 2                  </v>
          </cell>
          <cell r="D440">
            <v>2800</v>
          </cell>
        </row>
        <row r="441">
          <cell r="A441" t="str">
            <v>CRIPPLE CREEK-VICTOR JUNIOR-SENIOR HIGH SCHOOL</v>
          </cell>
          <cell r="B441">
            <v>2024</v>
          </cell>
          <cell r="C441" t="str">
            <v>CRIPPLE CREEK-VICTOR RE-1 </v>
          </cell>
          <cell r="D441">
            <v>3010</v>
          </cell>
        </row>
        <row r="442">
          <cell r="A442" t="str">
            <v>CROWLEY COUNTY ELEMENTARY SCHOOL</v>
          </cell>
          <cell r="B442">
            <v>2050</v>
          </cell>
          <cell r="C442" t="str">
            <v>CROWLEY COUNTY RE-1-J     </v>
          </cell>
          <cell r="D442">
            <v>770</v>
          </cell>
        </row>
        <row r="443">
          <cell r="A443" t="str">
            <v>CROWLEY COUNTY HIGH SCHOOL</v>
          </cell>
          <cell r="B443">
            <v>2058</v>
          </cell>
          <cell r="C443" t="str">
            <v>CROWLEY COUNTY RE-1-J     </v>
          </cell>
          <cell r="D443">
            <v>770</v>
          </cell>
        </row>
        <row r="444">
          <cell r="A444" t="str">
            <v>CROWLEY COUNTY ONLINE ACADEMY</v>
          </cell>
          <cell r="B444">
            <v>1967</v>
          </cell>
          <cell r="C444" t="str">
            <v>CROWLEY COUNTY RE-1-J     </v>
          </cell>
          <cell r="D444">
            <v>770</v>
          </cell>
        </row>
        <row r="445">
          <cell r="A445" t="str">
            <v>CROWLEY COUNTY WARD MIDDLE SCHOOL</v>
          </cell>
          <cell r="B445">
            <v>2054</v>
          </cell>
          <cell r="C445" t="str">
            <v>CROWLEY COUNTY RE-1-J     </v>
          </cell>
          <cell r="D445">
            <v>770</v>
          </cell>
        </row>
        <row r="446">
          <cell r="A446" t="str">
            <v>CROWN POINTE CHARTER ACADEMY</v>
          </cell>
          <cell r="B446">
            <v>2035</v>
          </cell>
          <cell r="C446" t="str">
            <v>WESTMINSTER 50            </v>
          </cell>
          <cell r="D446">
            <v>70</v>
          </cell>
        </row>
        <row r="447">
          <cell r="A447" t="str">
            <v>CRYSTAL RIVER ELEMENTARY SCHOOL</v>
          </cell>
          <cell r="B447">
            <v>2063</v>
          </cell>
          <cell r="C447" t="str">
            <v>ROARING FORK RE-1         </v>
          </cell>
          <cell r="D447">
            <v>1180</v>
          </cell>
        </row>
        <row r="448">
          <cell r="A448" t="str">
            <v>CUSTER COUNTY ELEMENTARY SCHOOL</v>
          </cell>
          <cell r="B448">
            <v>2088</v>
          </cell>
          <cell r="C448" t="str">
            <v>CUSTER COUNTY SCHOOL DISTR</v>
          </cell>
          <cell r="D448">
            <v>860</v>
          </cell>
        </row>
        <row r="449">
          <cell r="A449" t="str">
            <v>CUSTER COUNTY HIGH SCHOOL</v>
          </cell>
          <cell r="B449">
            <v>2092</v>
          </cell>
          <cell r="C449" t="str">
            <v>CUSTER COUNTY SCHOOL DISTR</v>
          </cell>
          <cell r="D449">
            <v>860</v>
          </cell>
        </row>
        <row r="450">
          <cell r="A450" t="str">
            <v>CUSTER MIDDLE SCHOOL</v>
          </cell>
          <cell r="B450">
            <v>2091</v>
          </cell>
          <cell r="C450" t="str">
            <v>CUSTER COUNTY SCHOOL DISTR</v>
          </cell>
          <cell r="D450">
            <v>860</v>
          </cell>
        </row>
        <row r="451">
          <cell r="A451" t="str">
            <v>D C S MONTESSORI CHARTER SCHOOL</v>
          </cell>
          <cell r="B451">
            <v>5997</v>
          </cell>
          <cell r="C451" t="str">
            <v>DOUGLAS COUNTY RE 1       </v>
          </cell>
          <cell r="D451">
            <v>900</v>
          </cell>
        </row>
        <row r="452">
          <cell r="A452" t="str">
            <v>DAKOTA RIDGE SENIOR HIGH SCHOOL</v>
          </cell>
          <cell r="B452">
            <v>2093</v>
          </cell>
          <cell r="C452" t="str">
            <v>JEFFERSON COUNTY R-1      </v>
          </cell>
          <cell r="D452">
            <v>1420</v>
          </cell>
        </row>
        <row r="453">
          <cell r="A453" t="str">
            <v>DAKOTA VALLEY ELEMENTARY SCHOOL</v>
          </cell>
          <cell r="B453">
            <v>2094</v>
          </cell>
          <cell r="C453" t="str">
            <v>CHERRY CREEK 5            </v>
          </cell>
          <cell r="D453">
            <v>130</v>
          </cell>
        </row>
        <row r="454">
          <cell r="A454" t="str">
            <v>DALTON ELEMENTARY SCHOOL</v>
          </cell>
          <cell r="B454">
            <v>2095</v>
          </cell>
          <cell r="C454" t="str">
            <v>ADAMS-ARAPAHOE 28J        </v>
          </cell>
          <cell r="D454">
            <v>180</v>
          </cell>
        </row>
        <row r="455">
          <cell r="A455" t="str">
            <v>DANIEL C OAKES HIGH SCHOOL--CASTLE ROCK</v>
          </cell>
          <cell r="B455">
            <v>201</v>
          </cell>
          <cell r="C455" t="str">
            <v>DOUGLAS COUNTY RE 1       </v>
          </cell>
          <cell r="D455">
            <v>900</v>
          </cell>
        </row>
        <row r="456">
          <cell r="A456" t="str">
            <v>DARTMOUTH ELEMENTARY SCHOOL</v>
          </cell>
          <cell r="B456">
            <v>2114</v>
          </cell>
          <cell r="C456" t="str">
            <v>ADAMS-ARAPAHOE 28J        </v>
          </cell>
          <cell r="D456">
            <v>180</v>
          </cell>
        </row>
        <row r="457">
          <cell r="A457" t="str">
            <v>DCIS AT FORD</v>
          </cell>
          <cell r="B457">
            <v>2205</v>
          </cell>
          <cell r="C457" t="str">
            <v>DENVER COUNTY 1           </v>
          </cell>
          <cell r="D457">
            <v>880</v>
          </cell>
        </row>
        <row r="458">
          <cell r="A458" t="str">
            <v>DCIS AT MONTBELLO</v>
          </cell>
          <cell r="B458">
            <v>2209</v>
          </cell>
          <cell r="C458" t="str">
            <v>DENVER COUNTY 1           </v>
          </cell>
          <cell r="D458">
            <v>880</v>
          </cell>
        </row>
        <row r="459">
          <cell r="A459" t="str">
            <v>DE BEQUE ELEMENTARY SCHOOL</v>
          </cell>
          <cell r="B459">
            <v>2122</v>
          </cell>
          <cell r="C459" t="str">
            <v>DE BEQUE 49JT             </v>
          </cell>
          <cell r="D459">
            <v>1980</v>
          </cell>
        </row>
        <row r="460">
          <cell r="A460" t="str">
            <v>DE BEQUE UNDIVIDED HIGH SCHOOL</v>
          </cell>
          <cell r="B460">
            <v>2126</v>
          </cell>
          <cell r="C460" t="str">
            <v>DE BEQUE 49JT             </v>
          </cell>
          <cell r="D460">
            <v>1980</v>
          </cell>
        </row>
        <row r="461">
          <cell r="A461" t="str">
            <v>DEANE ELEMENTARY SCHOOL</v>
          </cell>
          <cell r="B461">
            <v>8090</v>
          </cell>
          <cell r="C461" t="str">
            <v>JEFFERSON COUNTY R-1      </v>
          </cell>
          <cell r="D461">
            <v>1420</v>
          </cell>
        </row>
        <row r="462">
          <cell r="A462" t="str">
            <v>DEER CREEK ELEMENTARY SCHOOL</v>
          </cell>
          <cell r="B462">
            <v>7042</v>
          </cell>
          <cell r="C462" t="str">
            <v>PLATTE CANYON 1           </v>
          </cell>
          <cell r="D462">
            <v>2600</v>
          </cell>
        </row>
        <row r="463">
          <cell r="A463" t="str">
            <v>DEER CREEK MIDDLE SCHOOL</v>
          </cell>
          <cell r="B463">
            <v>2130</v>
          </cell>
          <cell r="C463" t="str">
            <v>JEFFERSON COUNTY R-1      </v>
          </cell>
          <cell r="D463">
            <v>1420</v>
          </cell>
        </row>
        <row r="464">
          <cell r="A464" t="str">
            <v>DEER TRAIL ELEMENTARY SCHOOL</v>
          </cell>
          <cell r="B464">
            <v>2136</v>
          </cell>
          <cell r="C464" t="str">
            <v>DEER TRAIL 26J            </v>
          </cell>
          <cell r="D464">
            <v>170</v>
          </cell>
        </row>
        <row r="465">
          <cell r="A465" t="str">
            <v>DEER TRAIL JUNIOR-SENIOR HIGH SCHOOL</v>
          </cell>
          <cell r="B465">
            <v>2140</v>
          </cell>
          <cell r="C465" t="str">
            <v>DEER TRAIL 26J            </v>
          </cell>
          <cell r="D465">
            <v>170</v>
          </cell>
        </row>
        <row r="466">
          <cell r="A466" t="str">
            <v>DEL NORTE HIGH SCHOOL</v>
          </cell>
          <cell r="B466">
            <v>2150</v>
          </cell>
          <cell r="C466" t="str">
            <v>DEL NORTE C-7             </v>
          </cell>
          <cell r="D466">
            <v>2730</v>
          </cell>
        </row>
        <row r="467">
          <cell r="A467" t="str">
            <v>DEL NORTE MIDDLE SCHOOL</v>
          </cell>
          <cell r="B467">
            <v>2148</v>
          </cell>
          <cell r="C467" t="str">
            <v>DEL NORTE C-7             </v>
          </cell>
          <cell r="D467">
            <v>2730</v>
          </cell>
        </row>
        <row r="468">
          <cell r="A468" t="str">
            <v>DELTA ACADEMY OF APPLIED LEARNING</v>
          </cell>
          <cell r="B468">
            <v>2152</v>
          </cell>
          <cell r="C468" t="str">
            <v>DELTA COUNTY 50(J)        </v>
          </cell>
          <cell r="D468">
            <v>870</v>
          </cell>
        </row>
        <row r="469">
          <cell r="A469" t="str">
            <v>DELTA COUNTY OPPORTUNITY SCHOOL</v>
          </cell>
          <cell r="B469">
            <v>2155</v>
          </cell>
          <cell r="C469" t="str">
            <v>DELTA COUNTY 50(J)        </v>
          </cell>
          <cell r="D469">
            <v>870</v>
          </cell>
        </row>
        <row r="470">
          <cell r="A470" t="str">
            <v>DELTA COUNTY VIRTUAL ACADEMY</v>
          </cell>
          <cell r="B470">
            <v>2293</v>
          </cell>
          <cell r="C470" t="str">
            <v>DELTA COUNTY 50(J)        </v>
          </cell>
          <cell r="D470">
            <v>870</v>
          </cell>
        </row>
        <row r="471">
          <cell r="A471" t="str">
            <v>DELTA HIGH SCHOOL</v>
          </cell>
          <cell r="B471">
            <v>2164</v>
          </cell>
          <cell r="C471" t="str">
            <v>DELTA COUNTY 50(J)        </v>
          </cell>
          <cell r="D471">
            <v>870</v>
          </cell>
        </row>
        <row r="472">
          <cell r="A472" t="str">
            <v>DELTA MIDDLE SCHOOL</v>
          </cell>
          <cell r="B472">
            <v>2160</v>
          </cell>
          <cell r="C472" t="str">
            <v>DELTA COUNTY 50(J)        </v>
          </cell>
          <cell r="D472">
            <v>870</v>
          </cell>
        </row>
        <row r="473">
          <cell r="A473" t="str">
            <v>DELTA VISION SCHOOL</v>
          </cell>
          <cell r="B473">
            <v>2166</v>
          </cell>
          <cell r="C473" t="str">
            <v>DELTA COUNTY 50(J)        </v>
          </cell>
          <cell r="D473">
            <v>870</v>
          </cell>
        </row>
        <row r="474">
          <cell r="A474" t="str">
            <v>DENISON MONTESSORI SCHOOL</v>
          </cell>
          <cell r="B474">
            <v>2174</v>
          </cell>
          <cell r="C474" t="str">
            <v>DENVER COUNTY 1           </v>
          </cell>
          <cell r="D474">
            <v>880</v>
          </cell>
        </row>
        <row r="475">
          <cell r="A475" t="str">
            <v>DENNISON ELEMENTARY SCHOOL</v>
          </cell>
          <cell r="B475">
            <v>9432</v>
          </cell>
          <cell r="C475" t="str">
            <v>JEFFERSON COUNTY R-1      </v>
          </cell>
          <cell r="D475">
            <v>1420</v>
          </cell>
        </row>
        <row r="476">
          <cell r="A476" t="str">
            <v>DENVER CENTER FOR 21ST LEARNING AT WYMAN</v>
          </cell>
          <cell r="B476">
            <v>2188</v>
          </cell>
          <cell r="C476" t="str">
            <v>DENVER COUNTY 1           </v>
          </cell>
          <cell r="D476">
            <v>880</v>
          </cell>
        </row>
        <row r="477">
          <cell r="A477" t="str">
            <v>DENVER CENTER FOR INTERNATIONAL STUDIES</v>
          </cell>
          <cell r="B477">
            <v>2183</v>
          </cell>
          <cell r="C477" t="str">
            <v>DENVER COUNTY 1           </v>
          </cell>
          <cell r="D477">
            <v>880</v>
          </cell>
        </row>
        <row r="478">
          <cell r="A478" t="str">
            <v>DENVER GREEN SCHOOL</v>
          </cell>
          <cell r="B478">
            <v>2125</v>
          </cell>
          <cell r="C478" t="str">
            <v>DENVER COUNTY 1           </v>
          </cell>
          <cell r="D478">
            <v>880</v>
          </cell>
        </row>
        <row r="479">
          <cell r="A479" t="str">
            <v>DENVER LANGUAGE SCHOOL</v>
          </cell>
          <cell r="B479">
            <v>2127</v>
          </cell>
          <cell r="C479" t="str">
            <v>DENVER COUNTY 1           </v>
          </cell>
          <cell r="D479">
            <v>880</v>
          </cell>
        </row>
        <row r="480">
          <cell r="A480" t="str">
            <v>DENVER SCHOOL OF THE ARTS</v>
          </cell>
          <cell r="B480">
            <v>2184</v>
          </cell>
          <cell r="C480" t="str">
            <v>DENVER COUNTY 1           </v>
          </cell>
          <cell r="D480">
            <v>880</v>
          </cell>
        </row>
        <row r="481">
          <cell r="A481" t="str">
            <v>DESERT SAGE ELEMENTARY SCHOOL</v>
          </cell>
          <cell r="B481">
            <v>26</v>
          </cell>
          <cell r="C481" t="str">
            <v>PUEBLO COUNTY 70          </v>
          </cell>
          <cell r="D481">
            <v>2700</v>
          </cell>
        </row>
        <row r="482">
          <cell r="A482" t="str">
            <v>D'EVELYN JUNIOR/SENIOR HIGH SCHOOL</v>
          </cell>
          <cell r="B482">
            <v>2120</v>
          </cell>
          <cell r="C482" t="str">
            <v>JEFFERSON COUNTY R-1      </v>
          </cell>
          <cell r="D482">
            <v>1420</v>
          </cell>
        </row>
        <row r="483">
          <cell r="A483" t="str">
            <v>DEVINNY ELEMENTARY SCHOOL</v>
          </cell>
          <cell r="B483">
            <v>2194</v>
          </cell>
          <cell r="C483" t="str">
            <v>JEFFERSON COUNTY R-1      </v>
          </cell>
          <cell r="D483">
            <v>1420</v>
          </cell>
        </row>
        <row r="484">
          <cell r="A484" t="str">
            <v>DILLON VALLEY ELEMENTARY SCHOOL</v>
          </cell>
          <cell r="B484">
            <v>8370</v>
          </cell>
          <cell r="C484" t="str">
            <v>SUMMIT RE-1               </v>
          </cell>
          <cell r="D484">
            <v>3000</v>
          </cell>
        </row>
        <row r="485">
          <cell r="A485" t="str">
            <v>DISCOVERY CANYON CAMPUS SCHOOL</v>
          </cell>
          <cell r="B485">
            <v>2195</v>
          </cell>
          <cell r="C485" t="str">
            <v>ACADEMY 20                </v>
          </cell>
          <cell r="D485">
            <v>1040</v>
          </cell>
        </row>
        <row r="486">
          <cell r="A486" t="str">
            <v>DISCOVERY HIGH SCHOOL</v>
          </cell>
          <cell r="B486">
            <v>9560</v>
          </cell>
          <cell r="C486" t="str">
            <v>WIDEFIELD 3               </v>
          </cell>
          <cell r="D486">
            <v>990</v>
          </cell>
        </row>
        <row r="487">
          <cell r="A487" t="str">
            <v>DOHERTY HIGH SCHOOL</v>
          </cell>
          <cell r="B487">
            <v>2202</v>
          </cell>
          <cell r="C487" t="str">
            <v>COLORADO SPRINGS 11       </v>
          </cell>
          <cell r="D487">
            <v>1010</v>
          </cell>
        </row>
        <row r="488">
          <cell r="A488" t="str">
            <v>DOLORES ELEMENTARY SCHOOL</v>
          </cell>
          <cell r="B488">
            <v>2204</v>
          </cell>
          <cell r="C488" t="str">
            <v>DOLORES RE-4A             </v>
          </cell>
          <cell r="D488">
            <v>2055</v>
          </cell>
        </row>
        <row r="489">
          <cell r="A489" t="str">
            <v>DOLORES HIGH SCHOOL</v>
          </cell>
          <cell r="B489">
            <v>2208</v>
          </cell>
          <cell r="C489" t="str">
            <v>DOLORES RE-4A             </v>
          </cell>
          <cell r="D489">
            <v>2055</v>
          </cell>
        </row>
        <row r="490">
          <cell r="A490" t="str">
            <v>DOLORES HUERTA PREPARATORY HIGH SCHOOL</v>
          </cell>
          <cell r="B490">
            <v>2217</v>
          </cell>
          <cell r="C490" t="str">
            <v>PUEBLO CITY 60            </v>
          </cell>
          <cell r="D490">
            <v>2690</v>
          </cell>
        </row>
        <row r="491">
          <cell r="A491" t="str">
            <v>DOLORES MIDDLE SCHOOL</v>
          </cell>
          <cell r="B491">
            <v>2206</v>
          </cell>
          <cell r="C491" t="str">
            <v>DOLORES RE-4A             </v>
          </cell>
          <cell r="D491">
            <v>2055</v>
          </cell>
        </row>
        <row r="492">
          <cell r="A492" t="str">
            <v>DOS RIOS ELEMENTARY SCHOOL  - GREELEY 6</v>
          </cell>
          <cell r="B492">
            <v>2222</v>
          </cell>
          <cell r="C492" t="str">
            <v>GREELEY 6                 </v>
          </cell>
          <cell r="D492">
            <v>3120</v>
          </cell>
        </row>
        <row r="493">
          <cell r="A493" t="str">
            <v>DOS RIOS ELEMENTARY SCHOOL  - MESA COUN</v>
          </cell>
          <cell r="B493">
            <v>2224</v>
          </cell>
          <cell r="C493" t="str">
            <v>MESA COUNTY VALLEY 51     </v>
          </cell>
          <cell r="D493">
            <v>2000</v>
          </cell>
        </row>
        <row r="494">
          <cell r="A494" t="str">
            <v>DOUGLAS COUNTY HIGH SCHOOL</v>
          </cell>
          <cell r="B494">
            <v>2230</v>
          </cell>
          <cell r="C494" t="str">
            <v>DOUGLAS COUNTY RE 1       </v>
          </cell>
          <cell r="D494">
            <v>900</v>
          </cell>
        </row>
        <row r="495">
          <cell r="A495" t="str">
            <v>DOUGLASS ELEMENTARY SCHOOL</v>
          </cell>
          <cell r="B495">
            <v>2240</v>
          </cell>
          <cell r="C495" t="str">
            <v>BOULDER VALLEY RE 2       </v>
          </cell>
          <cell r="D495">
            <v>480</v>
          </cell>
        </row>
        <row r="496">
          <cell r="A496" t="str">
            <v>DOUGLASS VALLEY ELEMENTARY SCHOOL</v>
          </cell>
          <cell r="B496">
            <v>2248</v>
          </cell>
          <cell r="C496" t="str">
            <v>ACADEMY 20                </v>
          </cell>
          <cell r="D496">
            <v>1040</v>
          </cell>
        </row>
        <row r="497">
          <cell r="A497" t="str">
            <v>DOULL ELEMENTARY SCHOOL</v>
          </cell>
          <cell r="B497">
            <v>2258</v>
          </cell>
          <cell r="C497" t="str">
            <v>DENVER COUNTY 1           </v>
          </cell>
          <cell r="D497">
            <v>880</v>
          </cell>
        </row>
        <row r="498">
          <cell r="A498" t="str">
            <v>DOVE CREEK HIGH SCHOOL</v>
          </cell>
          <cell r="B498">
            <v>2216</v>
          </cell>
          <cell r="C498" t="str">
            <v>DOLORES COUNTY RE NO.2    </v>
          </cell>
          <cell r="D498">
            <v>890</v>
          </cell>
        </row>
        <row r="499">
          <cell r="A499" t="str">
            <v>DRAKE JUNIOR HIGH SCHOOL</v>
          </cell>
          <cell r="B499">
            <v>2288</v>
          </cell>
          <cell r="C499" t="str">
            <v>JEFFERSON COUNTY R-1      </v>
          </cell>
          <cell r="D499">
            <v>1420</v>
          </cell>
        </row>
        <row r="500">
          <cell r="A500" t="str">
            <v>DRY CREEK ELEMENTARY SCHOOL</v>
          </cell>
          <cell r="B500">
            <v>2292</v>
          </cell>
          <cell r="C500" t="str">
            <v>CHERRY CREEK 5            </v>
          </cell>
          <cell r="D500">
            <v>130</v>
          </cell>
        </row>
        <row r="501">
          <cell r="A501" t="str">
            <v>DSST: COLE</v>
          </cell>
          <cell r="B501">
            <v>2223</v>
          </cell>
          <cell r="C501" t="str">
            <v>DENVER COUNTY 1           </v>
          </cell>
          <cell r="D501">
            <v>880</v>
          </cell>
        </row>
        <row r="502">
          <cell r="A502" t="str">
            <v>DSST: GREEN VALLY RANCH</v>
          </cell>
          <cell r="B502">
            <v>2145</v>
          </cell>
          <cell r="C502" t="str">
            <v>DENVER COUNTY 1           </v>
          </cell>
          <cell r="D502">
            <v>880</v>
          </cell>
        </row>
        <row r="503">
          <cell r="A503" t="str">
            <v>DSST: STAPLETON</v>
          </cell>
          <cell r="B503">
            <v>2185</v>
          </cell>
          <cell r="C503" t="str">
            <v>DENVER COUNTY 1           </v>
          </cell>
          <cell r="D503">
            <v>880</v>
          </cell>
        </row>
        <row r="504">
          <cell r="A504" t="str">
            <v>DUAL IMMERSION ACADEMY SCHOOL</v>
          </cell>
          <cell r="B504">
            <v>2297</v>
          </cell>
          <cell r="C504" t="str">
            <v>MESA COUNTY VALLEY 51     </v>
          </cell>
          <cell r="D504">
            <v>2000</v>
          </cell>
        </row>
        <row r="505">
          <cell r="A505" t="str">
            <v>DUNN ELEMENTARY SCHOOL</v>
          </cell>
          <cell r="B505">
            <v>2298</v>
          </cell>
          <cell r="C505" t="str">
            <v>POUDRE R-1                </v>
          </cell>
          <cell r="D505">
            <v>1550</v>
          </cell>
        </row>
        <row r="506">
          <cell r="A506" t="str">
            <v>DUNSTAN MIDDLE SCHOOL</v>
          </cell>
          <cell r="B506">
            <v>2300</v>
          </cell>
          <cell r="C506" t="str">
            <v>JEFFERSON COUNTY R-1      </v>
          </cell>
          <cell r="D506">
            <v>1420</v>
          </cell>
        </row>
        <row r="507">
          <cell r="A507" t="str">
            <v>DUPONT ELEMENTARY SCHOOL</v>
          </cell>
          <cell r="B507">
            <v>2308</v>
          </cell>
          <cell r="C507" t="str">
            <v>ADAMS COUNTY 14           </v>
          </cell>
          <cell r="D507">
            <v>30</v>
          </cell>
        </row>
        <row r="508">
          <cell r="A508" t="str">
            <v>DURANGO HIGH SCHOOL</v>
          </cell>
          <cell r="B508">
            <v>2318</v>
          </cell>
          <cell r="C508" t="str">
            <v>DURANGO 9-R               </v>
          </cell>
          <cell r="D508">
            <v>1520</v>
          </cell>
        </row>
        <row r="509">
          <cell r="A509" t="str">
            <v>DUTCH CREEK ELEMENTARY SCHOOL</v>
          </cell>
          <cell r="B509">
            <v>2322</v>
          </cell>
          <cell r="C509" t="str">
            <v>JEFFERSON COUNTY R-1      </v>
          </cell>
          <cell r="D509">
            <v>1420</v>
          </cell>
        </row>
        <row r="510">
          <cell r="A510" t="str">
            <v>EADS ELEMENTARY SCHOOL</v>
          </cell>
          <cell r="B510">
            <v>2328</v>
          </cell>
          <cell r="C510" t="str">
            <v>EADS RE-1                 </v>
          </cell>
          <cell r="D510">
            <v>1430</v>
          </cell>
        </row>
        <row r="511">
          <cell r="A511" t="str">
            <v>EADS HIGH SCHOOL</v>
          </cell>
          <cell r="B511">
            <v>2336</v>
          </cell>
          <cell r="C511" t="str">
            <v>EADS RE-1                 </v>
          </cell>
          <cell r="D511">
            <v>1430</v>
          </cell>
        </row>
        <row r="512">
          <cell r="A512" t="str">
            <v>EADS MIDDLE SCHOOL</v>
          </cell>
          <cell r="B512">
            <v>2332</v>
          </cell>
          <cell r="C512" t="str">
            <v>EADS RE-1                 </v>
          </cell>
          <cell r="D512">
            <v>1430</v>
          </cell>
        </row>
        <row r="513">
          <cell r="A513" t="str">
            <v>EAGLE ACADEMY</v>
          </cell>
          <cell r="B513">
            <v>2338</v>
          </cell>
          <cell r="C513" t="str">
            <v>DOUGLAS COUNTY RE 1       </v>
          </cell>
          <cell r="D513">
            <v>900</v>
          </cell>
        </row>
        <row r="514">
          <cell r="A514" t="str">
            <v>EAGLE COUNTY CHARTER ACADEMY</v>
          </cell>
          <cell r="B514">
            <v>2340</v>
          </cell>
          <cell r="C514" t="str">
            <v>EAGLE COUNTY RE 50        </v>
          </cell>
          <cell r="D514">
            <v>910</v>
          </cell>
        </row>
        <row r="515">
          <cell r="A515" t="str">
            <v>EAGLE CREST ELEMENTARY SCHOOL</v>
          </cell>
          <cell r="B515">
            <v>2343</v>
          </cell>
          <cell r="C515" t="str">
            <v>ST VRAIN VALLEY RE 1J     </v>
          </cell>
          <cell r="D515">
            <v>470</v>
          </cell>
        </row>
        <row r="516">
          <cell r="A516" t="str">
            <v>EAGLE RIDGE ACADEMY</v>
          </cell>
          <cell r="B516">
            <v>2399</v>
          </cell>
          <cell r="C516" t="str">
            <v>BRIGHTON 27J              </v>
          </cell>
          <cell r="D516">
            <v>40</v>
          </cell>
        </row>
        <row r="517">
          <cell r="A517" t="str">
            <v>EAGLE RIDGE ELEMENTARY SCHOOL</v>
          </cell>
          <cell r="B517">
            <v>2234</v>
          </cell>
          <cell r="C517" t="str">
            <v>DOUGLAS COUNTY RE 1       </v>
          </cell>
          <cell r="D517">
            <v>900</v>
          </cell>
        </row>
        <row r="518">
          <cell r="A518" t="str">
            <v>EAGLE VALLEY ELEMENTARY SCHOOL</v>
          </cell>
          <cell r="B518">
            <v>2346</v>
          </cell>
          <cell r="C518" t="str">
            <v>EAGLE COUNTY RE 50        </v>
          </cell>
          <cell r="D518">
            <v>910</v>
          </cell>
        </row>
        <row r="519">
          <cell r="A519" t="str">
            <v>EAGLE VALLEY HIGH SCHOOL</v>
          </cell>
          <cell r="B519">
            <v>2350</v>
          </cell>
          <cell r="C519" t="str">
            <v>EAGLE COUNTY RE 50        </v>
          </cell>
          <cell r="D519">
            <v>910</v>
          </cell>
        </row>
        <row r="520">
          <cell r="A520" t="str">
            <v>EAGLE VALLEY MIDDLE SCHOOL</v>
          </cell>
          <cell r="B520">
            <v>2355</v>
          </cell>
          <cell r="C520" t="str">
            <v>EAGLE COUNTY RE 50        </v>
          </cell>
          <cell r="D520">
            <v>910</v>
          </cell>
        </row>
        <row r="521">
          <cell r="A521" t="str">
            <v>EAGLECREST HIGH SCHOOL</v>
          </cell>
          <cell r="B521">
            <v>2357</v>
          </cell>
          <cell r="C521" t="str">
            <v>CHERRY CREEK 5            </v>
          </cell>
          <cell r="D521">
            <v>130</v>
          </cell>
        </row>
        <row r="522">
          <cell r="A522" t="str">
            <v>EAGLESIDE ELEMENTARY SCHOOL</v>
          </cell>
          <cell r="B522">
            <v>3027</v>
          </cell>
          <cell r="C522" t="str">
            <v>FOUNTAIN 8                </v>
          </cell>
          <cell r="D522">
            <v>1000</v>
          </cell>
        </row>
        <row r="523">
          <cell r="A523" t="str">
            <v>EAGLETON ELEMENTARY SCHOOL</v>
          </cell>
          <cell r="B523">
            <v>2364</v>
          </cell>
          <cell r="C523" t="str">
            <v>DENVER COUNTY 1           </v>
          </cell>
          <cell r="D523">
            <v>880</v>
          </cell>
        </row>
        <row r="524">
          <cell r="A524" t="str">
            <v>EAGLEVIEW ELEMENTARY SCHOOL</v>
          </cell>
          <cell r="B524">
            <v>2361</v>
          </cell>
          <cell r="C524" t="str">
            <v>ADAMS 12 FIVE STAR SCHOOLS</v>
          </cell>
          <cell r="D524">
            <v>20</v>
          </cell>
        </row>
        <row r="525">
          <cell r="A525" t="str">
            <v>EAGLEVIEW MIDDLE SCHOOL</v>
          </cell>
          <cell r="B525">
            <v>2358</v>
          </cell>
          <cell r="C525" t="str">
            <v>ACADEMY 20                </v>
          </cell>
          <cell r="D525">
            <v>1040</v>
          </cell>
        </row>
        <row r="526">
          <cell r="A526" t="str">
            <v>EARLY COLLEGE HIGH SCHOOL AT ARVADA</v>
          </cell>
          <cell r="B526">
            <v>2837</v>
          </cell>
          <cell r="C526" t="str">
            <v>CHARTER SCHOOL INSTITUTE  </v>
          </cell>
          <cell r="D526">
            <v>8001</v>
          </cell>
        </row>
        <row r="527">
          <cell r="A527" t="str">
            <v>EAST ELEMENTARY SCHOOL  - LITTLETON</v>
          </cell>
          <cell r="B527">
            <v>2382</v>
          </cell>
          <cell r="C527" t="str">
            <v>LITTLETON 6               </v>
          </cell>
          <cell r="D527">
            <v>140</v>
          </cell>
        </row>
        <row r="528">
          <cell r="A528" t="str">
            <v>EAST ELEMENTARY SCHOOL  - MOFFAT CO</v>
          </cell>
          <cell r="B528">
            <v>2374</v>
          </cell>
          <cell r="C528" t="str">
            <v>MOFFAT COUNTY RE:NO 1     </v>
          </cell>
          <cell r="D528">
            <v>2020</v>
          </cell>
        </row>
        <row r="529">
          <cell r="A529" t="str">
            <v>EAST GRAND MIDDLE SCHOOL</v>
          </cell>
          <cell r="B529">
            <v>2376</v>
          </cell>
          <cell r="C529" t="str">
            <v>EAST GRAND 2              </v>
          </cell>
          <cell r="D529">
            <v>1350</v>
          </cell>
        </row>
        <row r="530">
          <cell r="A530" t="str">
            <v>EAST HIGH SCHOOL  - DENVER CO</v>
          </cell>
          <cell r="B530">
            <v>2398</v>
          </cell>
          <cell r="C530" t="str">
            <v>DENVER COUNTY 1           </v>
          </cell>
          <cell r="D530">
            <v>880</v>
          </cell>
        </row>
        <row r="531">
          <cell r="A531" t="str">
            <v>EAST HIGH SCHOOL  - PUEBLO CI</v>
          </cell>
          <cell r="B531">
            <v>2394</v>
          </cell>
          <cell r="C531" t="str">
            <v>PUEBLO CITY 60            </v>
          </cell>
          <cell r="D531">
            <v>2690</v>
          </cell>
        </row>
        <row r="532">
          <cell r="A532" t="str">
            <v>EAST MEMORIAL ELEMENTARY SCHOOL</v>
          </cell>
          <cell r="B532">
            <v>2414</v>
          </cell>
          <cell r="C532" t="str">
            <v>GREELEY 6                 </v>
          </cell>
          <cell r="D532">
            <v>3120</v>
          </cell>
        </row>
        <row r="533">
          <cell r="A533" t="str">
            <v>EAST MIDDLE SCHOOL</v>
          </cell>
          <cell r="B533">
            <v>2384</v>
          </cell>
          <cell r="C533" t="str">
            <v>ADAMS-ARAPAHOE 28J        </v>
          </cell>
          <cell r="D533">
            <v>180</v>
          </cell>
        </row>
        <row r="534">
          <cell r="A534" t="str">
            <v>EAST MIDDLE SCHOOL</v>
          </cell>
          <cell r="B534">
            <v>2392</v>
          </cell>
          <cell r="C534" t="str">
            <v>MESA COUNTY VALLEY 51     </v>
          </cell>
          <cell r="D534">
            <v>2000</v>
          </cell>
        </row>
        <row r="535">
          <cell r="A535" t="str">
            <v>EASTRIDGE COMMUNITY ELEMENTARY SCHOOL</v>
          </cell>
          <cell r="B535">
            <v>2428</v>
          </cell>
          <cell r="C535" t="str">
            <v>CHERRY CREEK 5            </v>
          </cell>
          <cell r="D535">
            <v>130</v>
          </cell>
        </row>
        <row r="536">
          <cell r="A536" t="str">
            <v>EATON ELEMENTARY SCHOOL</v>
          </cell>
          <cell r="B536">
            <v>2448</v>
          </cell>
          <cell r="C536" t="str">
            <v>EATON RE-2                </v>
          </cell>
          <cell r="D536">
            <v>3085</v>
          </cell>
        </row>
        <row r="537">
          <cell r="A537" t="str">
            <v>EATON HIGH SCHOOL</v>
          </cell>
          <cell r="B537">
            <v>2456</v>
          </cell>
          <cell r="C537" t="str">
            <v>EATON RE-2                </v>
          </cell>
          <cell r="D537">
            <v>3085</v>
          </cell>
        </row>
        <row r="538">
          <cell r="A538" t="str">
            <v>EATON MIDDLE SCHOOL</v>
          </cell>
          <cell r="B538">
            <v>2452</v>
          </cell>
          <cell r="C538" t="str">
            <v>EATON RE-2                </v>
          </cell>
          <cell r="D538">
            <v>3085</v>
          </cell>
        </row>
        <row r="539">
          <cell r="A539" t="str">
            <v>ECKHART ELEMENTARY SCHOOL</v>
          </cell>
          <cell r="B539">
            <v>2481</v>
          </cell>
          <cell r="C539" t="str">
            <v>TRINIDAD 1                </v>
          </cell>
          <cell r="D539">
            <v>1580</v>
          </cell>
        </row>
        <row r="540">
          <cell r="A540" t="str">
            <v>EDCSD: COLORADO CYBER SCHOOL</v>
          </cell>
          <cell r="B540">
            <v>5405</v>
          </cell>
          <cell r="C540" t="str">
            <v>DOUGLAS COUNTY RE 1       </v>
          </cell>
          <cell r="D540">
            <v>900</v>
          </cell>
        </row>
        <row r="541">
          <cell r="A541" t="str">
            <v>EDGEWATER ELEMENTARY SCHOOL</v>
          </cell>
          <cell r="B541">
            <v>2496</v>
          </cell>
          <cell r="C541" t="str">
            <v>JEFFERSON COUNTY R-1      </v>
          </cell>
          <cell r="D541">
            <v>1420</v>
          </cell>
        </row>
        <row r="542">
          <cell r="A542" t="str">
            <v>EDISON ACADEMY</v>
          </cell>
          <cell r="B542">
            <v>2504</v>
          </cell>
          <cell r="C542" t="str">
            <v>EDISON 54 JT              </v>
          </cell>
          <cell r="D542">
            <v>1120</v>
          </cell>
        </row>
        <row r="543">
          <cell r="A543" t="str">
            <v>EDISON ELEMENTARY SCHOOL - COLORADO</v>
          </cell>
          <cell r="B543">
            <v>2510</v>
          </cell>
          <cell r="C543" t="str">
            <v>COLORADO SPRINGS 11       </v>
          </cell>
          <cell r="D543">
            <v>1010</v>
          </cell>
        </row>
        <row r="544">
          <cell r="A544" t="str">
            <v>EDISON ELEMENTARY SCHOOL - DENVER CO</v>
          </cell>
          <cell r="B544">
            <v>2506</v>
          </cell>
          <cell r="C544" t="str">
            <v>DENVER COUNTY 1           </v>
          </cell>
          <cell r="D544">
            <v>880</v>
          </cell>
        </row>
        <row r="545">
          <cell r="A545" t="str">
            <v>EDISON ELEMENTARY SCHOOL - EDISON 54</v>
          </cell>
          <cell r="B545">
            <v>2514</v>
          </cell>
          <cell r="C545" t="str">
            <v>EDISON 54 JT              </v>
          </cell>
          <cell r="D545">
            <v>1120</v>
          </cell>
        </row>
        <row r="546">
          <cell r="A546" t="str">
            <v>EDISON JUNIOR-SENIOR HIGH SCHOOL</v>
          </cell>
          <cell r="B546">
            <v>2526</v>
          </cell>
          <cell r="C546" t="str">
            <v>EDISON 54 JT              </v>
          </cell>
          <cell r="D546">
            <v>1120</v>
          </cell>
        </row>
        <row r="547">
          <cell r="A547" t="str">
            <v>EDITH TETER ELEMENTARY SCHOOL</v>
          </cell>
          <cell r="B547">
            <v>8114</v>
          </cell>
          <cell r="C547" t="str">
            <v>PARK COUNTY RE-2          </v>
          </cell>
          <cell r="D547">
            <v>2610</v>
          </cell>
        </row>
        <row r="548">
          <cell r="A548" t="str">
            <v>EDITH WOLFORD ELEMENTARY SCHOOL</v>
          </cell>
          <cell r="B548">
            <v>2524</v>
          </cell>
          <cell r="C548" t="str">
            <v>ACADEMY 20                </v>
          </cell>
          <cell r="D548">
            <v>1040</v>
          </cell>
        </row>
        <row r="549">
          <cell r="A549" t="str">
            <v>EDWARDS ELEMENTARY SCHOOL</v>
          </cell>
          <cell r="B549">
            <v>2530</v>
          </cell>
          <cell r="C549" t="str">
            <v>EAGLE COUNTY RE 50        </v>
          </cell>
          <cell r="D549">
            <v>910</v>
          </cell>
        </row>
        <row r="550">
          <cell r="A550" t="str">
            <v>EIBER ELEMENTARY SCHOOL</v>
          </cell>
          <cell r="B550">
            <v>2550</v>
          </cell>
          <cell r="C550" t="str">
            <v>JEFFERSON COUNTY R-1      </v>
          </cell>
          <cell r="D550">
            <v>1420</v>
          </cell>
        </row>
        <row r="551">
          <cell r="A551" t="str">
            <v>EISENHOWER ELEMENTARY SCHOOL</v>
          </cell>
          <cell r="B551">
            <v>2552</v>
          </cell>
          <cell r="C551" t="str">
            <v>BOULDER VALLEY RE 2       </v>
          </cell>
          <cell r="D551">
            <v>480</v>
          </cell>
        </row>
        <row r="552">
          <cell r="A552" t="str">
            <v>ELBERT ELEMENTARY SCHOOL</v>
          </cell>
          <cell r="B552">
            <v>2570</v>
          </cell>
          <cell r="C552" t="str">
            <v>ELBERT 200                </v>
          </cell>
          <cell r="D552">
            <v>950</v>
          </cell>
        </row>
        <row r="553">
          <cell r="A553" t="str">
            <v>ELBERT JUNIOR-SENIOR HIGH SCHOOL</v>
          </cell>
          <cell r="B553">
            <v>2574</v>
          </cell>
          <cell r="C553" t="str">
            <v>ELBERT 200                </v>
          </cell>
          <cell r="D553">
            <v>950</v>
          </cell>
        </row>
        <row r="554">
          <cell r="A554" t="str">
            <v>ELDORADO ELEMENTARY SCHOOL</v>
          </cell>
          <cell r="B554">
            <v>2656</v>
          </cell>
          <cell r="C554" t="str">
            <v>DOUGLAS COUNTY RE 1       </v>
          </cell>
          <cell r="D554">
            <v>900</v>
          </cell>
        </row>
        <row r="555">
          <cell r="A555" t="str">
            <v>ELDORADO K-8 SCHOOL</v>
          </cell>
          <cell r="B555">
            <v>2589</v>
          </cell>
          <cell r="C555" t="str">
            <v>BOULDER VALLEY RE 2       </v>
          </cell>
          <cell r="D555">
            <v>480</v>
          </cell>
        </row>
        <row r="556">
          <cell r="A556" t="str">
            <v>ELIZABETH HIGH SCHOOL</v>
          </cell>
          <cell r="B556">
            <v>2608</v>
          </cell>
          <cell r="C556" t="str">
            <v>ELIZABETH C-1             </v>
          </cell>
          <cell r="D556">
            <v>920</v>
          </cell>
        </row>
        <row r="557">
          <cell r="A557" t="str">
            <v>ELIZABETH MIDDLE SCHOOL</v>
          </cell>
          <cell r="B557">
            <v>2604</v>
          </cell>
          <cell r="C557" t="str">
            <v>ELIZABETH C-1             </v>
          </cell>
          <cell r="D557">
            <v>920</v>
          </cell>
        </row>
        <row r="558">
          <cell r="A558" t="str">
            <v>ELK CREEK ELEMENTARY</v>
          </cell>
          <cell r="B558">
            <v>2573</v>
          </cell>
          <cell r="C558" t="str">
            <v>GARFIELD RE-2             </v>
          </cell>
          <cell r="D558">
            <v>1195</v>
          </cell>
        </row>
        <row r="559">
          <cell r="A559" t="str">
            <v>ELK CREEK ELEMENTARY SCHOOL</v>
          </cell>
          <cell r="B559">
            <v>2616</v>
          </cell>
          <cell r="C559" t="str">
            <v>JEFFERSON COUNTY R-1      </v>
          </cell>
          <cell r="D559">
            <v>1420</v>
          </cell>
        </row>
        <row r="560">
          <cell r="A560" t="str">
            <v>ELKHART ELEMENTARY SCHOOL</v>
          </cell>
          <cell r="B560">
            <v>2618</v>
          </cell>
          <cell r="C560" t="str">
            <v>ADAMS-ARAPAHOE 28J        </v>
          </cell>
          <cell r="D560">
            <v>180</v>
          </cell>
        </row>
        <row r="561">
          <cell r="A561" t="str">
            <v>ELLICOTT ELEMENTARY SCHOOL</v>
          </cell>
          <cell r="B561">
            <v>2638</v>
          </cell>
          <cell r="C561" t="str">
            <v>ELLICOTT 22               </v>
          </cell>
          <cell r="D561">
            <v>1050</v>
          </cell>
        </row>
        <row r="562">
          <cell r="A562" t="str">
            <v>ELLICOTT MIDDLE SCHOOL</v>
          </cell>
          <cell r="B562">
            <v>2640</v>
          </cell>
          <cell r="C562" t="str">
            <v>ELLICOTT 22               </v>
          </cell>
          <cell r="D562">
            <v>1050</v>
          </cell>
        </row>
        <row r="563">
          <cell r="A563" t="str">
            <v>ELLICOTT SENIOR HIGH SCHOOL</v>
          </cell>
          <cell r="B563">
            <v>2642</v>
          </cell>
          <cell r="C563" t="str">
            <v>ELLICOTT 22               </v>
          </cell>
          <cell r="D563">
            <v>1050</v>
          </cell>
        </row>
        <row r="564">
          <cell r="A564" t="str">
            <v>ELLIS ELEMENTARY SCHOOL</v>
          </cell>
          <cell r="B564">
            <v>2652</v>
          </cell>
          <cell r="C564" t="str">
            <v>DENVER COUNTY 1           </v>
          </cell>
          <cell r="D564">
            <v>880</v>
          </cell>
        </row>
        <row r="565">
          <cell r="A565" t="str">
            <v>EMERALD ELEMENTARY SCHOOL</v>
          </cell>
          <cell r="B565">
            <v>2702</v>
          </cell>
          <cell r="C565" t="str">
            <v>BOULDER VALLEY RE 2       </v>
          </cell>
          <cell r="D565">
            <v>480</v>
          </cell>
        </row>
        <row r="566">
          <cell r="A566" t="str">
            <v>EMILY GRIFFITH TECHNICAL COLLEGE</v>
          </cell>
          <cell r="B566">
            <v>2726</v>
          </cell>
          <cell r="C566" t="str">
            <v>DENVER COUNTY 1           </v>
          </cell>
          <cell r="D566">
            <v>880</v>
          </cell>
        </row>
        <row r="567">
          <cell r="A567" t="str">
            <v>ENG@GE ONLINE ACADEMY</v>
          </cell>
          <cell r="B567">
            <v>2825</v>
          </cell>
          <cell r="C567" t="str">
            <v>GREELEY 6                 </v>
          </cell>
          <cell r="D567">
            <v>3120</v>
          </cell>
        </row>
        <row r="568">
          <cell r="A568" t="str">
            <v>ENGLEWOOD HIGH SCHOOL</v>
          </cell>
          <cell r="B568">
            <v>2746</v>
          </cell>
          <cell r="C568" t="str">
            <v>ENGLEWOOD 1               </v>
          </cell>
          <cell r="D568">
            <v>120</v>
          </cell>
        </row>
        <row r="569">
          <cell r="A569" t="str">
            <v>ENGLEWOOD LEADERSHIP ACADEMY</v>
          </cell>
          <cell r="B569">
            <v>2750</v>
          </cell>
          <cell r="C569" t="str">
            <v>ENGLEWOOD 1               </v>
          </cell>
          <cell r="D569">
            <v>120</v>
          </cell>
        </row>
        <row r="570">
          <cell r="A570" t="str">
            <v>ENGLEWOOD MIDDLE SCHOOL</v>
          </cell>
          <cell r="B570">
            <v>2752</v>
          </cell>
          <cell r="C570" t="str">
            <v>ENGLEWOOD 1               </v>
          </cell>
          <cell r="D570">
            <v>120</v>
          </cell>
        </row>
        <row r="571">
          <cell r="A571" t="str">
            <v>ERIE ELEMENTARY SCHOOL</v>
          </cell>
          <cell r="B571">
            <v>2758</v>
          </cell>
          <cell r="C571" t="str">
            <v>ST VRAIN VALLEY RE 1J     </v>
          </cell>
          <cell r="D571">
            <v>470</v>
          </cell>
        </row>
        <row r="572">
          <cell r="A572" t="str">
            <v>ERIE HIGH SCHOOL</v>
          </cell>
          <cell r="B572">
            <v>2761</v>
          </cell>
          <cell r="C572" t="str">
            <v>ST VRAIN VALLEY RE 1J     </v>
          </cell>
          <cell r="D572">
            <v>470</v>
          </cell>
        </row>
        <row r="573">
          <cell r="A573" t="str">
            <v>ERIE MIDDLE SCHOOL</v>
          </cell>
          <cell r="B573">
            <v>2760</v>
          </cell>
          <cell r="C573" t="str">
            <v>ST VRAIN VALLEY RE 1J     </v>
          </cell>
          <cell r="D573">
            <v>470</v>
          </cell>
        </row>
        <row r="574">
          <cell r="A574" t="str">
            <v>ESCALANTE MIDDLE SCHOOL</v>
          </cell>
          <cell r="B574">
            <v>7994</v>
          </cell>
          <cell r="C574" t="str">
            <v>DURANGO 9-R               </v>
          </cell>
          <cell r="D574">
            <v>1520</v>
          </cell>
        </row>
        <row r="575">
          <cell r="A575" t="str">
            <v>ESCALANTE-BIGGS ACADEMY</v>
          </cell>
          <cell r="B575">
            <v>2349</v>
          </cell>
          <cell r="C575" t="str">
            <v>DENVER COUNTY 1           </v>
          </cell>
          <cell r="D575">
            <v>880</v>
          </cell>
        </row>
        <row r="576">
          <cell r="A576" t="str">
            <v>ESCUELA TLATELOLCO SCHOOL</v>
          </cell>
          <cell r="B576">
            <v>2789</v>
          </cell>
          <cell r="C576" t="str">
            <v>DENVER COUNTY 1           </v>
          </cell>
          <cell r="D576">
            <v>880</v>
          </cell>
        </row>
        <row r="577">
          <cell r="A577" t="str">
            <v>ESTES PARK HIGH SCHOOL</v>
          </cell>
          <cell r="B577">
            <v>2794</v>
          </cell>
          <cell r="C577" t="str">
            <v>PARK (ESTES PARK) R-3     </v>
          </cell>
          <cell r="D577">
            <v>1570</v>
          </cell>
        </row>
        <row r="578">
          <cell r="A578" t="str">
            <v>ESTES PARK K-5 SCHOOL</v>
          </cell>
          <cell r="B578">
            <v>2790</v>
          </cell>
          <cell r="C578" t="str">
            <v>PARK (ESTES PARK) R-3     </v>
          </cell>
          <cell r="D578">
            <v>1570</v>
          </cell>
        </row>
        <row r="579">
          <cell r="A579" t="str">
            <v>ESTES PARK MIDDLE SCHOOL</v>
          </cell>
          <cell r="B579">
            <v>2792</v>
          </cell>
          <cell r="C579" t="str">
            <v>PARK (ESTES PARK) R-3     </v>
          </cell>
          <cell r="D579">
            <v>1570</v>
          </cell>
        </row>
        <row r="580">
          <cell r="A580" t="str">
            <v>ESTES PARK OPTIONS SCHOOL</v>
          </cell>
          <cell r="B580">
            <v>2788</v>
          </cell>
          <cell r="C580" t="str">
            <v>PARK (ESTES PARK) R-3     </v>
          </cell>
          <cell r="D580">
            <v>1570</v>
          </cell>
        </row>
        <row r="581">
          <cell r="A581" t="str">
            <v>EUCLID MIDDLE SCHOOL</v>
          </cell>
          <cell r="B581">
            <v>2804</v>
          </cell>
          <cell r="C581" t="str">
            <v>LITTLETON 6               </v>
          </cell>
          <cell r="D581">
            <v>140</v>
          </cell>
        </row>
        <row r="582">
          <cell r="A582" t="str">
            <v>EVA R BACA ELEMENTARY SCHOOL</v>
          </cell>
          <cell r="B582">
            <v>2438</v>
          </cell>
          <cell r="C582" t="str">
            <v>PUEBLO CITY 60            </v>
          </cell>
          <cell r="D582">
            <v>2690</v>
          </cell>
        </row>
        <row r="583">
          <cell r="A583" t="str">
            <v>EVANS ELEMENTARY SCHOOL</v>
          </cell>
          <cell r="B583">
            <v>2818</v>
          </cell>
          <cell r="C583" t="str">
            <v>ALAMOSA RE-11J            </v>
          </cell>
          <cell r="D583">
            <v>100</v>
          </cell>
        </row>
        <row r="584">
          <cell r="A584" t="str">
            <v>EVANS INTERNATIONAL ELEMENTARY SCHOOL</v>
          </cell>
          <cell r="B584">
            <v>1618</v>
          </cell>
          <cell r="C584" t="str">
            <v>FALCON 49                 </v>
          </cell>
          <cell r="D584">
            <v>1110</v>
          </cell>
        </row>
        <row r="585">
          <cell r="A585" t="str">
            <v>EVERGREEN HIGH SCHOOL</v>
          </cell>
          <cell r="B585">
            <v>2836</v>
          </cell>
          <cell r="C585" t="str">
            <v>JEFFERSON COUNTY R-1      </v>
          </cell>
          <cell r="D585">
            <v>1420</v>
          </cell>
        </row>
        <row r="586">
          <cell r="A586" t="str">
            <v>EVERGREEN MIDDLE SCHOOL</v>
          </cell>
          <cell r="B586">
            <v>2832</v>
          </cell>
          <cell r="C586" t="str">
            <v>JEFFERSON COUNTY R-1      </v>
          </cell>
          <cell r="D586">
            <v>1420</v>
          </cell>
        </row>
        <row r="587">
          <cell r="A587" t="str">
            <v>EVERITT MIDDLE SCHOOL</v>
          </cell>
          <cell r="B587">
            <v>2820</v>
          </cell>
          <cell r="C587" t="str">
            <v>JEFFERSON COUNTY R-1      </v>
          </cell>
          <cell r="D587">
            <v>1420</v>
          </cell>
        </row>
        <row r="588">
          <cell r="A588" t="str">
            <v>EXCEL ACADEMY CHARTER SCHOOL</v>
          </cell>
          <cell r="B588">
            <v>2799</v>
          </cell>
          <cell r="C588" t="str">
            <v>JEFFERSON COUNTY R-1      </v>
          </cell>
          <cell r="D588">
            <v>1420</v>
          </cell>
        </row>
        <row r="589">
          <cell r="A589" t="str">
            <v>EXPEDITIONARY LEARNING SCHOOL</v>
          </cell>
          <cell r="B589">
            <v>2840</v>
          </cell>
          <cell r="C589" t="str">
            <v>EXPEDITIONARY BOCES       </v>
          </cell>
          <cell r="D589">
            <v>9130</v>
          </cell>
        </row>
        <row r="590">
          <cell r="A590" t="str">
            <v>EXPLORE ELEMENTARY</v>
          </cell>
          <cell r="B590">
            <v>506</v>
          </cell>
          <cell r="C590" t="str">
            <v>MAPLETON 1                </v>
          </cell>
          <cell r="D590">
            <v>10</v>
          </cell>
        </row>
        <row r="591">
          <cell r="A591" t="str">
            <v>EXPLORER ELEMENTARY SCHOOL</v>
          </cell>
          <cell r="B591">
            <v>2800</v>
          </cell>
          <cell r="C591" t="str">
            <v>ACADEMY 20                </v>
          </cell>
          <cell r="D591">
            <v>1040</v>
          </cell>
        </row>
        <row r="592">
          <cell r="A592" t="str">
            <v>EYESTONE ELEMENTARY SCHOOL</v>
          </cell>
          <cell r="B592">
            <v>9370</v>
          </cell>
          <cell r="C592" t="str">
            <v>POUDRE R-1                </v>
          </cell>
          <cell r="D592">
            <v>1550</v>
          </cell>
        </row>
        <row r="593">
          <cell r="A593" t="str">
            <v>FAIRMONT K-8 SCHOOL</v>
          </cell>
          <cell r="B593">
            <v>2856</v>
          </cell>
          <cell r="C593" t="str">
            <v>DENVER COUNTY 1           </v>
          </cell>
          <cell r="D593">
            <v>880</v>
          </cell>
        </row>
        <row r="594">
          <cell r="A594" t="str">
            <v>FAIRMOUNT ELEMENTARY SCHOOL</v>
          </cell>
          <cell r="B594">
            <v>2866</v>
          </cell>
          <cell r="C594" t="str">
            <v>JEFFERSON COUNTY R-1      </v>
          </cell>
          <cell r="D594">
            <v>1420</v>
          </cell>
        </row>
        <row r="595">
          <cell r="A595" t="str">
            <v>FAIRVIEW ELEMENTARY SCHOOL - DENVER CO</v>
          </cell>
          <cell r="B595">
            <v>2880</v>
          </cell>
          <cell r="C595" t="str">
            <v>DENVER COUNTY 1           </v>
          </cell>
          <cell r="D595">
            <v>880</v>
          </cell>
        </row>
        <row r="596">
          <cell r="A596" t="str">
            <v>FAIRVIEW ELEMENTARY SCHOOL - WESTMINST</v>
          </cell>
          <cell r="B596">
            <v>2876</v>
          </cell>
          <cell r="C596" t="str">
            <v>WESTMINSTER 50            </v>
          </cell>
          <cell r="D596">
            <v>70</v>
          </cell>
        </row>
        <row r="597">
          <cell r="A597" t="str">
            <v>FAIRVIEW HIGH SCHOOL</v>
          </cell>
          <cell r="B597">
            <v>2892</v>
          </cell>
          <cell r="C597" t="str">
            <v>BOULDER VALLEY RE 2       </v>
          </cell>
          <cell r="D597">
            <v>480</v>
          </cell>
        </row>
        <row r="598">
          <cell r="A598" t="str">
            <v>FALCON BLUFFS MIDDLE SCHOOL</v>
          </cell>
          <cell r="B598">
            <v>2963</v>
          </cell>
          <cell r="C598" t="str">
            <v>JEFFERSON COUNTY R-1      </v>
          </cell>
          <cell r="D598">
            <v>1420</v>
          </cell>
        </row>
        <row r="599">
          <cell r="A599" t="str">
            <v>FALCON CREEK MIDDLE SCHOOL</v>
          </cell>
          <cell r="B599">
            <v>2897</v>
          </cell>
          <cell r="C599" t="str">
            <v>CHERRY CREEK 5            </v>
          </cell>
          <cell r="D599">
            <v>130</v>
          </cell>
        </row>
        <row r="600">
          <cell r="A600" t="str">
            <v>FALCON ELEMENTARY SCHOOL</v>
          </cell>
          <cell r="B600">
            <v>2902</v>
          </cell>
          <cell r="C600" t="str">
            <v>FALCON 49                 </v>
          </cell>
          <cell r="D600">
            <v>1110</v>
          </cell>
        </row>
        <row r="601">
          <cell r="A601" t="str">
            <v>FALCON HIGH SCHOOL</v>
          </cell>
          <cell r="B601">
            <v>2908</v>
          </cell>
          <cell r="C601" t="str">
            <v>FALCON 49                 </v>
          </cell>
          <cell r="D601">
            <v>1110</v>
          </cell>
        </row>
        <row r="602">
          <cell r="A602" t="str">
            <v>FALCON MIDDLE SCHOOL</v>
          </cell>
          <cell r="B602">
            <v>2906</v>
          </cell>
          <cell r="C602" t="str">
            <v>FALCON 49                 </v>
          </cell>
          <cell r="D602">
            <v>1110</v>
          </cell>
        </row>
        <row r="603">
          <cell r="A603" t="str">
            <v>FALCON VIRTUAL ACADEMY</v>
          </cell>
          <cell r="B603">
            <v>2877</v>
          </cell>
          <cell r="C603" t="str">
            <v>FALCON 49                 </v>
          </cell>
          <cell r="D603">
            <v>1110</v>
          </cell>
        </row>
        <row r="604">
          <cell r="A604" t="str">
            <v>FALL RIVER ELEMENTARY SCHOOL</v>
          </cell>
          <cell r="B604">
            <v>2912</v>
          </cell>
          <cell r="C604" t="str">
            <v>ST VRAIN VALLEY RE 1J     </v>
          </cell>
          <cell r="D604">
            <v>470</v>
          </cell>
        </row>
        <row r="605">
          <cell r="A605" t="str">
            <v>FEDERAL HEIGHTS ELEMENTARY SCHOOL</v>
          </cell>
          <cell r="B605">
            <v>2918</v>
          </cell>
          <cell r="C605" t="str">
            <v>ADAMS 12 FIVE STAR SCHOOLS</v>
          </cell>
          <cell r="D605">
            <v>20</v>
          </cell>
        </row>
        <row r="606">
          <cell r="A606" t="str">
            <v>FIELD ELEMENTARY SCHOOL</v>
          </cell>
          <cell r="B606">
            <v>2926</v>
          </cell>
          <cell r="C606" t="str">
            <v>LITTLETON 6               </v>
          </cell>
          <cell r="D606">
            <v>140</v>
          </cell>
        </row>
        <row r="607">
          <cell r="A607" t="str">
            <v>FIRESIDE ELEMENTARY SCHOOL</v>
          </cell>
          <cell r="B607">
            <v>2940</v>
          </cell>
          <cell r="C607" t="str">
            <v>BOULDER VALLEY RE 2       </v>
          </cell>
          <cell r="D607">
            <v>480</v>
          </cell>
        </row>
        <row r="608">
          <cell r="A608" t="str">
            <v>FISHER'S PEAK ELEMENTARY SCHOOL</v>
          </cell>
          <cell r="B608">
            <v>2944</v>
          </cell>
          <cell r="C608" t="str">
            <v>TRINIDAD 1                </v>
          </cell>
          <cell r="D608">
            <v>1580</v>
          </cell>
        </row>
        <row r="609">
          <cell r="A609" t="str">
            <v>FITZMORRIS ELEMENTARY SCHOOL</v>
          </cell>
          <cell r="B609">
            <v>2946</v>
          </cell>
          <cell r="C609" t="str">
            <v>JEFFERSON COUNTY R-1      </v>
          </cell>
          <cell r="D609">
            <v>1420</v>
          </cell>
        </row>
        <row r="610">
          <cell r="A610" t="str">
            <v>FITZSIMMONS MIDDLE SCHOOL</v>
          </cell>
          <cell r="B610">
            <v>7048</v>
          </cell>
          <cell r="C610" t="str">
            <v>PLATTE CANYON 1           </v>
          </cell>
          <cell r="D610">
            <v>2600</v>
          </cell>
        </row>
        <row r="611">
          <cell r="A611" t="str">
            <v>FLAGLER ELEMENTARY SCHOOL</v>
          </cell>
          <cell r="B611">
            <v>2956</v>
          </cell>
          <cell r="C611" t="str">
            <v>ARRIBA-FLAGLER C-20       </v>
          </cell>
          <cell r="D611">
            <v>1450</v>
          </cell>
        </row>
        <row r="612">
          <cell r="A612" t="str">
            <v>FLAGLER MIDDLE SCHOOL</v>
          </cell>
          <cell r="B612">
            <v>2958</v>
          </cell>
          <cell r="C612" t="str">
            <v>ARRIBA-FLAGLER C-20       </v>
          </cell>
          <cell r="D612">
            <v>1450</v>
          </cell>
        </row>
        <row r="613">
          <cell r="A613" t="str">
            <v>FLAGLER SENIOR HIGH SCHOOL</v>
          </cell>
          <cell r="B613">
            <v>2960</v>
          </cell>
          <cell r="C613" t="str">
            <v>ARRIBA-FLAGLER C-20       </v>
          </cell>
          <cell r="D613">
            <v>1450</v>
          </cell>
        </row>
        <row r="614">
          <cell r="A614" t="str">
            <v>FLAGSTAFF CHARTER ACADEMY</v>
          </cell>
          <cell r="B614">
            <v>2964</v>
          </cell>
          <cell r="C614" t="str">
            <v>ST VRAIN VALLEY RE 1J     </v>
          </cell>
          <cell r="D614">
            <v>470</v>
          </cell>
        </row>
        <row r="615">
          <cell r="A615" t="str">
            <v>FLAGSTONE ELEMENTARY SCHOOL</v>
          </cell>
          <cell r="B615">
            <v>2965</v>
          </cell>
          <cell r="C615" t="str">
            <v>DOUGLAS COUNTY RE 1       </v>
          </cell>
          <cell r="D615">
            <v>900</v>
          </cell>
        </row>
        <row r="616">
          <cell r="A616" t="str">
            <v>FLATIRONS ELEMENTARY SCHOOL</v>
          </cell>
          <cell r="B616">
            <v>2970</v>
          </cell>
          <cell r="C616" t="str">
            <v>BOULDER VALLEY RE 2       </v>
          </cell>
          <cell r="D616">
            <v>480</v>
          </cell>
        </row>
        <row r="617">
          <cell r="A617" t="str">
            <v>FLEMING ELEMENTARY SCHOOL</v>
          </cell>
          <cell r="B617">
            <v>2980</v>
          </cell>
          <cell r="C617" t="str">
            <v>FRENCHMAN RE-3            </v>
          </cell>
          <cell r="D617">
            <v>1850</v>
          </cell>
        </row>
        <row r="618">
          <cell r="A618" t="str">
            <v>FLEMING HIGH SCHOOL</v>
          </cell>
          <cell r="B618">
            <v>2988</v>
          </cell>
          <cell r="C618" t="str">
            <v>FRENCHMAN RE-3            </v>
          </cell>
          <cell r="D618">
            <v>1850</v>
          </cell>
        </row>
        <row r="619">
          <cell r="A619" t="str">
            <v>FLETCHER INTERMEDIATE SCIENCE &amp; TECHNOLOGY SCHOOL</v>
          </cell>
          <cell r="B619">
            <v>2995</v>
          </cell>
          <cell r="C619" t="str">
            <v>ADAMS-ARAPAHOE 28J        </v>
          </cell>
          <cell r="D619">
            <v>180</v>
          </cell>
        </row>
        <row r="620">
          <cell r="A620" t="str">
            <v>FLETCHER PRIMARY SCHOOL</v>
          </cell>
          <cell r="B620">
            <v>2998</v>
          </cell>
          <cell r="C620" t="str">
            <v>ADAMS-ARAPAHOE 28J        </v>
          </cell>
          <cell r="D620">
            <v>180</v>
          </cell>
        </row>
        <row r="621">
          <cell r="A621" t="str">
            <v>FLORENCE CRITTENTON HIGH SCHOOL</v>
          </cell>
          <cell r="B621">
            <v>3000</v>
          </cell>
          <cell r="C621" t="str">
            <v>DENVER COUNTY 1           </v>
          </cell>
          <cell r="D621">
            <v>880</v>
          </cell>
        </row>
        <row r="622">
          <cell r="A622" t="str">
            <v>FLORENCE HIGH SCHOOL</v>
          </cell>
          <cell r="B622">
            <v>3002</v>
          </cell>
          <cell r="C622" t="str">
            <v>FREMONT RE-2              </v>
          </cell>
          <cell r="D622">
            <v>1150</v>
          </cell>
        </row>
        <row r="623">
          <cell r="A623" t="str">
            <v>FLORIDA MESA ELEMENTARY SCHOOL</v>
          </cell>
          <cell r="B623">
            <v>3012</v>
          </cell>
          <cell r="C623" t="str">
            <v>DURANGO 9-R               </v>
          </cell>
          <cell r="D623">
            <v>1520</v>
          </cell>
        </row>
        <row r="624">
          <cell r="A624" t="str">
            <v>FLYNN ELEMENTARY SCHOOL</v>
          </cell>
          <cell r="B624">
            <v>7810</v>
          </cell>
          <cell r="C624" t="str">
            <v>WESTMINSTER 50            </v>
          </cell>
          <cell r="D624">
            <v>70</v>
          </cell>
        </row>
        <row r="625">
          <cell r="A625" t="str">
            <v>FOCUS ACADEMY</v>
          </cell>
          <cell r="B625">
            <v>2961</v>
          </cell>
          <cell r="C625" t="str">
            <v>FREMONT RE-2              </v>
          </cell>
          <cell r="D625">
            <v>1150</v>
          </cell>
        </row>
        <row r="626">
          <cell r="A626" t="str">
            <v>FOOTHILL ELEMENTARY SCHOOL</v>
          </cell>
          <cell r="B626">
            <v>3022</v>
          </cell>
          <cell r="C626" t="str">
            <v>BOULDER VALLEY RE 2       </v>
          </cell>
          <cell r="D626">
            <v>480</v>
          </cell>
        </row>
        <row r="627">
          <cell r="A627" t="str">
            <v>FOOTHILLS ELEMENTARY SCHOOL  - ACADEMY 2</v>
          </cell>
          <cell r="B627">
            <v>3104</v>
          </cell>
          <cell r="C627" t="str">
            <v>ACADEMY 20                </v>
          </cell>
          <cell r="D627">
            <v>1040</v>
          </cell>
        </row>
        <row r="628">
          <cell r="A628" t="str">
            <v>FOOTHILLS ELEMENTARY SCHOOL  - JEFFERSON</v>
          </cell>
          <cell r="B628">
            <v>3025</v>
          </cell>
          <cell r="C628" t="str">
            <v>JEFFERSON COUNTY R-1      </v>
          </cell>
          <cell r="D628">
            <v>1420</v>
          </cell>
        </row>
        <row r="629">
          <cell r="A629" t="str">
            <v>FORCE ELEMENTARY SCHOOL</v>
          </cell>
          <cell r="B629">
            <v>3032</v>
          </cell>
          <cell r="C629" t="str">
            <v>DENVER COUNTY 1           </v>
          </cell>
          <cell r="D629">
            <v>880</v>
          </cell>
        </row>
        <row r="630">
          <cell r="A630" t="str">
            <v>FORD ELEMENTARY SCHOOL</v>
          </cell>
          <cell r="B630">
            <v>3038</v>
          </cell>
          <cell r="C630" t="str">
            <v>DENVER COUNTY 1           </v>
          </cell>
          <cell r="D630">
            <v>880</v>
          </cell>
        </row>
        <row r="631">
          <cell r="A631" t="str">
            <v>FORT COLLINS HIGH SCHOOL</v>
          </cell>
          <cell r="B631">
            <v>3046</v>
          </cell>
          <cell r="C631" t="str">
            <v>POUDRE R-1                </v>
          </cell>
          <cell r="D631">
            <v>1550</v>
          </cell>
        </row>
        <row r="632">
          <cell r="A632" t="str">
            <v>FORT LEWIS MESA ELEMENTARY SCHOOL</v>
          </cell>
          <cell r="B632">
            <v>3050</v>
          </cell>
          <cell r="C632" t="str">
            <v>DURANGO 9-R               </v>
          </cell>
          <cell r="D632">
            <v>1520</v>
          </cell>
        </row>
        <row r="633">
          <cell r="A633" t="str">
            <v>FORT LUPTON HIGH SCHOOL</v>
          </cell>
          <cell r="B633">
            <v>3070</v>
          </cell>
          <cell r="C633" t="str">
            <v>WELD COUNTY S/D RE-8      </v>
          </cell>
          <cell r="D633">
            <v>3140</v>
          </cell>
        </row>
        <row r="634">
          <cell r="A634" t="str">
            <v>FORT LUPTON MIDDLE SCHOOL</v>
          </cell>
          <cell r="B634">
            <v>3066</v>
          </cell>
          <cell r="C634" t="str">
            <v>WELD COUNTY S/D RE-8      </v>
          </cell>
          <cell r="D634">
            <v>3140</v>
          </cell>
        </row>
        <row r="635">
          <cell r="A635" t="str">
            <v>FORT MORGAN HIGH SCHOOL</v>
          </cell>
          <cell r="B635">
            <v>3078</v>
          </cell>
          <cell r="C635" t="str">
            <v>FORT MORGAN RE-3          </v>
          </cell>
          <cell r="D635">
            <v>2405</v>
          </cell>
        </row>
        <row r="636">
          <cell r="A636" t="str">
            <v>FORT MORGAN MIDDLE SCHOOL</v>
          </cell>
          <cell r="B636">
            <v>3074</v>
          </cell>
          <cell r="C636" t="str">
            <v>FORT MORGAN RE-3          </v>
          </cell>
          <cell r="D636">
            <v>2405</v>
          </cell>
        </row>
        <row r="637">
          <cell r="A637" t="str">
            <v>FOSSIL RIDGE HIGH SCHOOL</v>
          </cell>
          <cell r="B637">
            <v>3105</v>
          </cell>
          <cell r="C637" t="str">
            <v>POUDRE R-1                </v>
          </cell>
          <cell r="D637">
            <v>1550</v>
          </cell>
        </row>
        <row r="638">
          <cell r="A638" t="str">
            <v>FOSTER ELEMENTARY SCHOOL</v>
          </cell>
          <cell r="B638">
            <v>3088</v>
          </cell>
          <cell r="C638" t="str">
            <v>JEFFERSON COUNTY R-1      </v>
          </cell>
          <cell r="D638">
            <v>1420</v>
          </cell>
        </row>
        <row r="639">
          <cell r="A639" t="str">
            <v>FOUNDATIONS ACADEMY</v>
          </cell>
          <cell r="B639">
            <v>2945</v>
          </cell>
          <cell r="C639" t="str">
            <v>BRIGHTON 27J              </v>
          </cell>
          <cell r="D639">
            <v>40</v>
          </cell>
        </row>
        <row r="640">
          <cell r="A640" t="str">
            <v>FOUNTAIN INTERNATIONAL MAGNET SCHOOL</v>
          </cell>
          <cell r="B640">
            <v>2620</v>
          </cell>
          <cell r="C640" t="str">
            <v>PUEBLO CITY 60            </v>
          </cell>
          <cell r="D640">
            <v>2690</v>
          </cell>
        </row>
        <row r="641">
          <cell r="A641" t="str">
            <v>FOUNTAIN MIDDLE SCHOOL</v>
          </cell>
          <cell r="B641">
            <v>3106</v>
          </cell>
          <cell r="C641" t="str">
            <v>FOUNTAIN 8                </v>
          </cell>
          <cell r="D641">
            <v>1000</v>
          </cell>
        </row>
        <row r="642">
          <cell r="A642" t="str">
            <v>FOUNTAIN-FORT CARSON HIGH SCHOOL</v>
          </cell>
          <cell r="B642">
            <v>3110</v>
          </cell>
          <cell r="C642" t="str">
            <v>FOUNTAIN 8                </v>
          </cell>
          <cell r="D642">
            <v>1000</v>
          </cell>
        </row>
        <row r="643">
          <cell r="A643" t="str">
            <v>FOWLER ELEMENTARY SCHOOL</v>
          </cell>
          <cell r="B643">
            <v>56</v>
          </cell>
          <cell r="C643" t="str">
            <v>FOWLER R-4J               </v>
          </cell>
          <cell r="D643">
            <v>2540</v>
          </cell>
        </row>
        <row r="644">
          <cell r="A644" t="str">
            <v>FOWLER HIGH SCHOOL</v>
          </cell>
          <cell r="B644">
            <v>3134</v>
          </cell>
          <cell r="C644" t="str">
            <v>FOWLER R-4J               </v>
          </cell>
          <cell r="D644">
            <v>2540</v>
          </cell>
        </row>
        <row r="645">
          <cell r="A645" t="str">
            <v>FOWLER JUNIOR HIGH SCHOOL</v>
          </cell>
          <cell r="B645">
            <v>3130</v>
          </cell>
          <cell r="C645" t="str">
            <v>FOWLER R-4J               </v>
          </cell>
          <cell r="D645">
            <v>2540</v>
          </cell>
        </row>
        <row r="646">
          <cell r="A646" t="str">
            <v>FOX CREEK ELEMENTARY SCHOOL</v>
          </cell>
          <cell r="B646">
            <v>3138</v>
          </cell>
          <cell r="C646" t="str">
            <v>DOUGLAS COUNTY RE 1       </v>
          </cell>
          <cell r="D646">
            <v>900</v>
          </cell>
        </row>
        <row r="647">
          <cell r="A647" t="str">
            <v>FOX HOLLOW ELEMENTARY SCHOOL</v>
          </cell>
          <cell r="B647">
            <v>16</v>
          </cell>
          <cell r="C647" t="str">
            <v>CHERRY CREEK 5            </v>
          </cell>
          <cell r="D647">
            <v>130</v>
          </cell>
        </row>
        <row r="648">
          <cell r="A648" t="str">
            <v>FOX MEADOW MIDDLE SCHOOL</v>
          </cell>
          <cell r="B648">
            <v>3522</v>
          </cell>
          <cell r="C648" t="str">
            <v>HARRISON 2                </v>
          </cell>
          <cell r="D648">
            <v>980</v>
          </cell>
        </row>
        <row r="649">
          <cell r="A649" t="str">
            <v>FOX RIDGE MIDDLE SCHOOL</v>
          </cell>
          <cell r="B649">
            <v>3030</v>
          </cell>
          <cell r="C649" t="str">
            <v>CHERRY CREEK 5            </v>
          </cell>
          <cell r="D649">
            <v>130</v>
          </cell>
        </row>
        <row r="650">
          <cell r="A650" t="str">
            <v>FRANCIS M. DAY ELEMENTARY SCHOOL</v>
          </cell>
          <cell r="B650">
            <v>3144</v>
          </cell>
          <cell r="C650" t="str">
            <v>WESTMINSTER 50            </v>
          </cell>
          <cell r="D650">
            <v>70</v>
          </cell>
        </row>
        <row r="651">
          <cell r="A651" t="str">
            <v>FRANKLIN ELEMENTARY SCHOOL</v>
          </cell>
          <cell r="B651">
            <v>752</v>
          </cell>
          <cell r="C651" t="str">
            <v>LITTLETON 6               </v>
          </cell>
          <cell r="D651">
            <v>140</v>
          </cell>
        </row>
        <row r="652">
          <cell r="A652" t="str">
            <v>FRANKLIN MIDDLE SCHOOL</v>
          </cell>
          <cell r="B652">
            <v>3162</v>
          </cell>
          <cell r="C652" t="str">
            <v>GREELEY 6                 </v>
          </cell>
          <cell r="D652">
            <v>3120</v>
          </cell>
        </row>
        <row r="653">
          <cell r="A653" t="str">
            <v>FRANKTOWN ELEMENTARY SCHOOL</v>
          </cell>
          <cell r="B653">
            <v>3172</v>
          </cell>
          <cell r="C653" t="str">
            <v>DOUGLAS COUNTY RE 1       </v>
          </cell>
          <cell r="D653">
            <v>900</v>
          </cell>
        </row>
        <row r="654">
          <cell r="A654" t="str">
            <v>FRASER VALLEY ELEMENTARY SCHOOL</v>
          </cell>
          <cell r="B654">
            <v>3182</v>
          </cell>
          <cell r="C654" t="str">
            <v>EAST GRAND 2              </v>
          </cell>
          <cell r="D654">
            <v>1350</v>
          </cell>
        </row>
        <row r="655">
          <cell r="A655" t="str">
            <v>FRED N THOMAS CAREER EDUCATION CENTER</v>
          </cell>
          <cell r="B655">
            <v>1319</v>
          </cell>
          <cell r="C655" t="str">
            <v>DENVER COUNTY 1           </v>
          </cell>
          <cell r="D655">
            <v>880</v>
          </cell>
        </row>
        <row r="656">
          <cell r="A656" t="str">
            <v>FREDERICK ELEMENTARY SCHOOL</v>
          </cell>
          <cell r="B656">
            <v>3192</v>
          </cell>
          <cell r="C656" t="str">
            <v>ST VRAIN VALLEY RE 1J     </v>
          </cell>
          <cell r="D656">
            <v>470</v>
          </cell>
        </row>
        <row r="657">
          <cell r="A657" t="str">
            <v>FREDERICK SENIOR HIGH SCHOOL</v>
          </cell>
          <cell r="B657">
            <v>3196</v>
          </cell>
          <cell r="C657" t="str">
            <v>ST VRAIN VALLEY RE 1J     </v>
          </cell>
          <cell r="D657">
            <v>470</v>
          </cell>
        </row>
        <row r="658">
          <cell r="A658" t="str">
            <v>FREE HORIZON MONTESSORI CHARTER SCHOOL</v>
          </cell>
          <cell r="B658">
            <v>3201</v>
          </cell>
          <cell r="C658" t="str">
            <v>JEFFERSON COUNTY R-1      </v>
          </cell>
          <cell r="D658">
            <v>1420</v>
          </cell>
        </row>
        <row r="659">
          <cell r="A659" t="str">
            <v>FREED MIDDLE SCHOOL</v>
          </cell>
          <cell r="B659">
            <v>3206</v>
          </cell>
          <cell r="C659" t="str">
            <v>PUEBLO CITY 60            </v>
          </cell>
          <cell r="D659">
            <v>2690</v>
          </cell>
        </row>
        <row r="660">
          <cell r="A660" t="str">
            <v>FREEDOM ELEMENTARY SCHOOL</v>
          </cell>
          <cell r="B660">
            <v>3175</v>
          </cell>
          <cell r="C660" t="str">
            <v>COLORADO SPRINGS 11       </v>
          </cell>
          <cell r="D660">
            <v>1010</v>
          </cell>
        </row>
        <row r="661">
          <cell r="A661" t="str">
            <v>FREMONT ELEMENTARY SCHOOL  - COLORADO</v>
          </cell>
          <cell r="B661">
            <v>3218</v>
          </cell>
          <cell r="C661" t="str">
            <v>COLORADO SPRINGS 11       </v>
          </cell>
          <cell r="D661">
            <v>1010</v>
          </cell>
        </row>
        <row r="662">
          <cell r="A662" t="str">
            <v>FREMONT ELEMENTARY SCHOOL  - FREMONT R</v>
          </cell>
          <cell r="B662">
            <v>3224</v>
          </cell>
          <cell r="C662" t="str">
            <v>FREMONT RE-2              </v>
          </cell>
          <cell r="D662">
            <v>1150</v>
          </cell>
        </row>
        <row r="663">
          <cell r="A663" t="str">
            <v>FREMONT ELEMENTARY SCHOOL  - JEFFERSON</v>
          </cell>
          <cell r="B663">
            <v>3216</v>
          </cell>
          <cell r="C663" t="str">
            <v>JEFFERSON COUNTY R-1      </v>
          </cell>
          <cell r="D663">
            <v>1420</v>
          </cell>
        </row>
        <row r="664">
          <cell r="A664" t="str">
            <v>FREMONT MIDDLE SCHOOL</v>
          </cell>
          <cell r="B664">
            <v>3226</v>
          </cell>
          <cell r="C664" t="str">
            <v>FREMONT RE-2              </v>
          </cell>
          <cell r="D664">
            <v>1150</v>
          </cell>
        </row>
        <row r="665">
          <cell r="A665" t="str">
            <v>FRENCH ELEMENTARY SCHOOL</v>
          </cell>
          <cell r="B665">
            <v>3234</v>
          </cell>
          <cell r="C665" t="str">
            <v>WIDEFIELD 3               </v>
          </cell>
          <cell r="D665">
            <v>990</v>
          </cell>
        </row>
        <row r="666">
          <cell r="A666" t="str">
            <v>FRISCO ELEMENTARY SCHOOL</v>
          </cell>
          <cell r="B666">
            <v>8374</v>
          </cell>
          <cell r="C666" t="str">
            <v>SUMMIT RE-1               </v>
          </cell>
          <cell r="D666">
            <v>3000</v>
          </cell>
        </row>
        <row r="667">
          <cell r="A667" t="str">
            <v>FRONTIER CHARTER ACADEMY - CALHAN RJ</v>
          </cell>
          <cell r="B667">
            <v>35</v>
          </cell>
          <cell r="C667" t="str">
            <v>CALHAN RJ-1               </v>
          </cell>
          <cell r="D667">
            <v>970</v>
          </cell>
        </row>
        <row r="668">
          <cell r="A668" t="str">
            <v>FRONTIER CHARTER ACADEMY - GREELEY 6</v>
          </cell>
          <cell r="B668">
            <v>1875</v>
          </cell>
          <cell r="C668" t="str">
            <v>GREELEY 6                 </v>
          </cell>
          <cell r="D668">
            <v>3120</v>
          </cell>
        </row>
        <row r="669">
          <cell r="A669" t="str">
            <v>FRONTIER ELEMENTARY SCHOOL</v>
          </cell>
          <cell r="B669">
            <v>3238</v>
          </cell>
          <cell r="C669" t="str">
            <v>ACADEMY 20                </v>
          </cell>
          <cell r="D669">
            <v>1040</v>
          </cell>
        </row>
        <row r="670">
          <cell r="A670" t="str">
            <v>FRONTIER HIGH SCHOOL</v>
          </cell>
          <cell r="B670">
            <v>3236</v>
          </cell>
          <cell r="C670" t="str">
            <v>ELIZABETH C-1             </v>
          </cell>
          <cell r="D670">
            <v>920</v>
          </cell>
        </row>
        <row r="671">
          <cell r="A671" t="str">
            <v>FRONTIER VALLEY ELEMENTARY SCHOOL</v>
          </cell>
          <cell r="B671">
            <v>3241</v>
          </cell>
          <cell r="C671" t="str">
            <v>DOUGLAS COUNTY RE 1       </v>
          </cell>
          <cell r="D671">
            <v>900</v>
          </cell>
        </row>
        <row r="672">
          <cell r="A672" t="str">
            <v>FRUITA 8/9 SCHOOL</v>
          </cell>
          <cell r="B672">
            <v>361</v>
          </cell>
          <cell r="C672" t="str">
            <v>MESA COUNTY VALLEY 51     </v>
          </cell>
          <cell r="D672">
            <v>2000</v>
          </cell>
        </row>
        <row r="673">
          <cell r="A673" t="str">
            <v>FRUITA MIDDLE SCHOOL</v>
          </cell>
          <cell r="B673">
            <v>3244</v>
          </cell>
          <cell r="C673" t="str">
            <v>MESA COUNTY VALLEY 51     </v>
          </cell>
          <cell r="D673">
            <v>2000</v>
          </cell>
        </row>
        <row r="674">
          <cell r="A674" t="str">
            <v>FRUITA MONUMENT HIGH SCHOOL</v>
          </cell>
          <cell r="B674">
            <v>6070</v>
          </cell>
          <cell r="C674" t="str">
            <v>MESA COUNTY VALLEY 51     </v>
          </cell>
          <cell r="D674">
            <v>2000</v>
          </cell>
        </row>
        <row r="675">
          <cell r="A675" t="str">
            <v>FRUITVALE ELEMENTARY SCHOOL</v>
          </cell>
          <cell r="B675">
            <v>3262</v>
          </cell>
          <cell r="C675" t="str">
            <v>MESA COUNTY VALLEY 51     </v>
          </cell>
          <cell r="D675">
            <v>2000</v>
          </cell>
        </row>
        <row r="676">
          <cell r="A676" t="str">
            <v>FULTON ELEMENTARY SCHOOL</v>
          </cell>
          <cell r="B676">
            <v>3272</v>
          </cell>
          <cell r="C676" t="str">
            <v>ADAMS-ARAPAHOE 28J        </v>
          </cell>
          <cell r="D676">
            <v>180</v>
          </cell>
        </row>
        <row r="677">
          <cell r="A677" t="str">
            <v>FUTURES ACADEMY</v>
          </cell>
          <cell r="B677">
            <v>3279</v>
          </cell>
          <cell r="C677" t="str">
            <v>PUEBLO COUNTY 70          </v>
          </cell>
          <cell r="D677">
            <v>2700</v>
          </cell>
        </row>
        <row r="678">
          <cell r="A678" t="str">
            <v>GALETON ELEMENTARY SCHOOL</v>
          </cell>
          <cell r="B678">
            <v>3286</v>
          </cell>
          <cell r="C678" t="str">
            <v>EATON RE-2                </v>
          </cell>
          <cell r="D678">
            <v>3085</v>
          </cell>
        </row>
        <row r="679">
          <cell r="A679" t="str">
            <v>GALILEO SCHOOL OF MATH AND SCIENCE</v>
          </cell>
          <cell r="B679">
            <v>3360</v>
          </cell>
          <cell r="C679" t="str">
            <v>COLORADO SPRINGS 11       </v>
          </cell>
          <cell r="D679">
            <v>1010</v>
          </cell>
        </row>
        <row r="680">
          <cell r="A680" t="str">
            <v>GARDEN PARK HIGH SCHOOL</v>
          </cell>
          <cell r="B680">
            <v>3211</v>
          </cell>
          <cell r="C680" t="str">
            <v>CANON CITY RE-1           </v>
          </cell>
          <cell r="D680">
            <v>1140</v>
          </cell>
        </row>
        <row r="681">
          <cell r="A681" t="str">
            <v>GARDEN PLACE ELEMENTARY SCHOOL</v>
          </cell>
          <cell r="B681">
            <v>3296</v>
          </cell>
          <cell r="C681" t="str">
            <v>DENVER COUNTY 1           </v>
          </cell>
          <cell r="D681">
            <v>880</v>
          </cell>
        </row>
        <row r="682">
          <cell r="A682" t="str">
            <v>GARDNER ELEMENTARY SCHOOL</v>
          </cell>
          <cell r="B682">
            <v>3306</v>
          </cell>
          <cell r="C682" t="str">
            <v>HUERFANO RE-1             </v>
          </cell>
          <cell r="D682">
            <v>1390</v>
          </cell>
        </row>
        <row r="683">
          <cell r="A683" t="str">
            <v>GARFIELD ELEMENTARY SCHOOL</v>
          </cell>
          <cell r="B683">
            <v>3320</v>
          </cell>
          <cell r="C683" t="str">
            <v>THOMPSON R2-J             </v>
          </cell>
          <cell r="D683">
            <v>1560</v>
          </cell>
        </row>
        <row r="684">
          <cell r="A684" t="str">
            <v>GARNET MESA ELEMENTARY SCHOOL</v>
          </cell>
          <cell r="B684">
            <v>3330</v>
          </cell>
          <cell r="C684" t="str">
            <v>DELTA COUNTY 50(J)        </v>
          </cell>
          <cell r="D684">
            <v>870</v>
          </cell>
        </row>
        <row r="685">
          <cell r="A685" t="str">
            <v>GATEWAY ELEMENTARY SCHOOL</v>
          </cell>
          <cell r="B685">
            <v>9692</v>
          </cell>
          <cell r="C685" t="str">
            <v>WOODLAND PARK RE-2        </v>
          </cell>
          <cell r="D685">
            <v>3020</v>
          </cell>
        </row>
        <row r="686">
          <cell r="A686" t="str">
            <v>GATEWAY HIGH SCHOOL</v>
          </cell>
          <cell r="B686">
            <v>3354</v>
          </cell>
          <cell r="C686" t="str">
            <v>ADAMS-ARAPAHOE 28J        </v>
          </cell>
          <cell r="D686">
            <v>180</v>
          </cell>
        </row>
        <row r="687">
          <cell r="A687" t="str">
            <v>GATEWAY SCHOOL</v>
          </cell>
          <cell r="B687">
            <v>3350</v>
          </cell>
          <cell r="C687" t="str">
            <v>MESA COUNTY VALLEY 51     </v>
          </cell>
          <cell r="D687">
            <v>2000</v>
          </cell>
        </row>
        <row r="688">
          <cell r="A688" t="str">
            <v>GENOA-HUGO ELEMENTARY SCHOOL</v>
          </cell>
          <cell r="B688">
            <v>4158</v>
          </cell>
          <cell r="C688" t="str">
            <v>GENOA-HUGO C113           </v>
          </cell>
          <cell r="D688">
            <v>1780</v>
          </cell>
        </row>
        <row r="689">
          <cell r="A689" t="str">
            <v>GENOA-HUGO MIDDLE SCHOOL</v>
          </cell>
          <cell r="B689">
            <v>4160</v>
          </cell>
          <cell r="C689" t="str">
            <v>GENOA-HUGO C113           </v>
          </cell>
          <cell r="D689">
            <v>1780</v>
          </cell>
        </row>
        <row r="690">
          <cell r="A690" t="str">
            <v>GENOA-HUGO SENIOR HIGH SCHOOL</v>
          </cell>
          <cell r="B690">
            <v>4162</v>
          </cell>
          <cell r="C690" t="str">
            <v>GENOA-HUGO C113           </v>
          </cell>
          <cell r="D690">
            <v>1780</v>
          </cell>
        </row>
        <row r="691">
          <cell r="A691" t="str">
            <v>GEORGE WASHINGTON HIGH SCHOOL</v>
          </cell>
          <cell r="B691">
            <v>3378</v>
          </cell>
          <cell r="C691" t="str">
            <v>DENVER COUNTY 1           </v>
          </cell>
          <cell r="D691">
            <v>880</v>
          </cell>
        </row>
        <row r="692">
          <cell r="A692" t="str">
            <v>GEORGETOWN COMMUNITY SCHOOL</v>
          </cell>
          <cell r="B692">
            <v>3385</v>
          </cell>
          <cell r="C692" t="str">
            <v>CLEAR CREEK RE-1          </v>
          </cell>
          <cell r="D692">
            <v>540</v>
          </cell>
        </row>
        <row r="693">
          <cell r="A693" t="str">
            <v>GIBERSON ELEMENTARY SCHOOL</v>
          </cell>
          <cell r="B693">
            <v>3392</v>
          </cell>
          <cell r="C693" t="str">
            <v>HARRISON 2                </v>
          </cell>
          <cell r="D693">
            <v>980</v>
          </cell>
        </row>
        <row r="694">
          <cell r="A694" t="str">
            <v>GILCREST ELEMENTARY SCHOOL</v>
          </cell>
          <cell r="B694">
            <v>3398</v>
          </cell>
          <cell r="C694" t="str">
            <v>WELD COUNTY RE-1          </v>
          </cell>
          <cell r="D694">
            <v>3080</v>
          </cell>
        </row>
        <row r="695">
          <cell r="A695" t="str">
            <v>GILPIN COUNTY ELEMENTARY SCHOOL</v>
          </cell>
          <cell r="B695">
            <v>1632</v>
          </cell>
          <cell r="C695" t="str">
            <v>GILPIN COUNTY RE-1        </v>
          </cell>
          <cell r="D695">
            <v>1330</v>
          </cell>
        </row>
        <row r="696">
          <cell r="A696" t="str">
            <v>GILPIN COUNTY UNDIVIDED HIGH SCHOOL</v>
          </cell>
          <cell r="B696">
            <v>1634</v>
          </cell>
          <cell r="C696" t="str">
            <v>GILPIN COUNTY RE-1        </v>
          </cell>
          <cell r="D696">
            <v>1330</v>
          </cell>
        </row>
        <row r="697">
          <cell r="A697" t="str">
            <v>GILPIN ELEMENTARY SCHOOL</v>
          </cell>
          <cell r="B697">
            <v>3426</v>
          </cell>
          <cell r="C697" t="str">
            <v>DENVER COUNTY 1           </v>
          </cell>
          <cell r="D697">
            <v>880</v>
          </cell>
        </row>
        <row r="698">
          <cell r="A698" t="str">
            <v>GIRLS ATHLETIC LEADERSHIP SCHOOL</v>
          </cell>
          <cell r="B698">
            <v>3639</v>
          </cell>
          <cell r="C698" t="str">
            <v>DENVER COUNTY 1           </v>
          </cell>
          <cell r="D698">
            <v>880</v>
          </cell>
        </row>
        <row r="699">
          <cell r="A699" t="str">
            <v>GLACIER PEAK ELEMENTARY SCHOOL</v>
          </cell>
          <cell r="B699">
            <v>14</v>
          </cell>
          <cell r="C699" t="str">
            <v>ADAMS 12 FIVE STAR SCHOOLS</v>
          </cell>
          <cell r="D699">
            <v>20</v>
          </cell>
        </row>
        <row r="700">
          <cell r="A700" t="str">
            <v>GLADE PARK COMMUNITY SCHOOL</v>
          </cell>
          <cell r="B700">
            <v>3469</v>
          </cell>
          <cell r="C700" t="str">
            <v>MESA COUNTY VALLEY 51     </v>
          </cell>
          <cell r="D700">
            <v>2000</v>
          </cell>
        </row>
        <row r="701">
          <cell r="A701" t="str">
            <v>GLENNON HEIGHTS ELEMENTARY SCHOOL</v>
          </cell>
          <cell r="B701">
            <v>3450</v>
          </cell>
          <cell r="C701" t="str">
            <v>JEFFERSON COUNTY R-1      </v>
          </cell>
          <cell r="D701">
            <v>1420</v>
          </cell>
        </row>
        <row r="702">
          <cell r="A702" t="str">
            <v>GLENWOOD SPRINGS ELEMENTARY SCHOOL</v>
          </cell>
          <cell r="B702">
            <v>3460</v>
          </cell>
          <cell r="C702" t="str">
            <v>ROARING FORK RE-1         </v>
          </cell>
          <cell r="D702">
            <v>1180</v>
          </cell>
        </row>
        <row r="703">
          <cell r="A703" t="str">
            <v>GLENWOOD SPRINGS HIGH SCHOOL</v>
          </cell>
          <cell r="B703">
            <v>3468</v>
          </cell>
          <cell r="C703" t="str">
            <v>ROARING FORK RE-1         </v>
          </cell>
          <cell r="D703">
            <v>1180</v>
          </cell>
        </row>
        <row r="704">
          <cell r="A704" t="str">
            <v>GLENWOOD SPRINGS MIDDLE SCHOOL</v>
          </cell>
          <cell r="B704">
            <v>3464</v>
          </cell>
          <cell r="C704" t="str">
            <v>ROARING FORK RE-1         </v>
          </cell>
          <cell r="D704">
            <v>1180</v>
          </cell>
        </row>
        <row r="705">
          <cell r="A705" t="str">
            <v>GLOBAL LEADERSHIP ACADEMY</v>
          </cell>
          <cell r="B705">
            <v>263</v>
          </cell>
          <cell r="C705" t="str">
            <v>MAPLETON 1                </v>
          </cell>
          <cell r="D705">
            <v>10</v>
          </cell>
        </row>
        <row r="706">
          <cell r="A706" t="str">
            <v>GLOBAL VILLAGE ACADEMY - ADAMS 12</v>
          </cell>
          <cell r="B706">
            <v>3439</v>
          </cell>
          <cell r="C706" t="str">
            <v>ADAMS 12 FIVE STAR SCHOOLS</v>
          </cell>
          <cell r="D706">
            <v>20</v>
          </cell>
        </row>
        <row r="707">
          <cell r="A707" t="str">
            <v>GLOBAL VILLAGE ACADEMY - ADAMS-ARA</v>
          </cell>
          <cell r="B707">
            <v>3471</v>
          </cell>
          <cell r="C707" t="str">
            <v>ADAMS-ARAPAHOE 28J        </v>
          </cell>
          <cell r="D707">
            <v>180</v>
          </cell>
        </row>
        <row r="708">
          <cell r="A708" t="str">
            <v>GLOBE CHARTER SCHOOL</v>
          </cell>
          <cell r="B708">
            <v>3470</v>
          </cell>
          <cell r="C708" t="str">
            <v>COLORADO SPRINGS 11       </v>
          </cell>
          <cell r="D708">
            <v>1010</v>
          </cell>
        </row>
        <row r="709">
          <cell r="A709" t="str">
            <v>GOAL ACADEMY</v>
          </cell>
          <cell r="B709">
            <v>3475</v>
          </cell>
          <cell r="C709" t="str">
            <v>CHARTER SCHOOL INSTITUTE  </v>
          </cell>
          <cell r="D709">
            <v>8001</v>
          </cell>
        </row>
        <row r="710">
          <cell r="A710" t="str">
            <v>GOAL GED PREP</v>
          </cell>
          <cell r="B710">
            <v>3387</v>
          </cell>
          <cell r="C710" t="str">
            <v>CHARTER SCHOOL INSTITUTE  </v>
          </cell>
          <cell r="D710">
            <v>8001</v>
          </cell>
        </row>
        <row r="711">
          <cell r="A711" t="str">
            <v>GODDARD MIDDLE SCHOOL</v>
          </cell>
          <cell r="B711">
            <v>3472</v>
          </cell>
          <cell r="C711" t="str">
            <v>LITTLETON 6               </v>
          </cell>
          <cell r="D711">
            <v>140</v>
          </cell>
        </row>
        <row r="712">
          <cell r="A712" t="str">
            <v>GODSMAN ELEMENTARY SCHOOL</v>
          </cell>
          <cell r="B712">
            <v>3478</v>
          </cell>
          <cell r="C712" t="str">
            <v>DENVER COUNTY 1           </v>
          </cell>
          <cell r="D712">
            <v>880</v>
          </cell>
        </row>
        <row r="713">
          <cell r="A713" t="str">
            <v>GOLD CAMP ELEMENTARY SCHOOL</v>
          </cell>
          <cell r="B713">
            <v>3482</v>
          </cell>
          <cell r="C713" t="str">
            <v>CHEYENNE MOUNTAIN 12      </v>
          </cell>
          <cell r="D713">
            <v>1020</v>
          </cell>
        </row>
        <row r="714">
          <cell r="A714" t="str">
            <v>GOLD HILL ELEMENTARY SCHOOL</v>
          </cell>
          <cell r="B714">
            <v>3488</v>
          </cell>
          <cell r="C714" t="str">
            <v>BOULDER VALLEY RE 2       </v>
          </cell>
          <cell r="D714">
            <v>480</v>
          </cell>
        </row>
        <row r="715">
          <cell r="A715" t="str">
            <v>GOLD RUSH ELEMENTARY</v>
          </cell>
          <cell r="B715">
            <v>266</v>
          </cell>
          <cell r="C715" t="str">
            <v>DOUGLAS COUNTY RE 1       </v>
          </cell>
          <cell r="D715">
            <v>900</v>
          </cell>
        </row>
        <row r="716">
          <cell r="A716" t="str">
            <v>GOLDEN HIGH SCHOOL</v>
          </cell>
          <cell r="B716">
            <v>3502</v>
          </cell>
          <cell r="C716" t="str">
            <v>JEFFERSON COUNTY R-1      </v>
          </cell>
          <cell r="D716">
            <v>1420</v>
          </cell>
        </row>
        <row r="717">
          <cell r="A717" t="str">
            <v>GOLDRICK ELEMENTARY SCHOOL</v>
          </cell>
          <cell r="B717">
            <v>3512</v>
          </cell>
          <cell r="C717" t="str">
            <v>DENVER COUNTY 1           </v>
          </cell>
          <cell r="D717">
            <v>880</v>
          </cell>
        </row>
        <row r="718">
          <cell r="A718" t="str">
            <v>GOODNIGHT ELEMENTARY SCHOOL</v>
          </cell>
          <cell r="B718">
            <v>1504</v>
          </cell>
          <cell r="C718" t="str">
            <v>PUEBLO CITY 60            </v>
          </cell>
          <cell r="D718">
            <v>2690</v>
          </cell>
        </row>
        <row r="719">
          <cell r="A719" t="str">
            <v>GOVERNOR'S RANCH ELEMENTARY SCHOOL</v>
          </cell>
          <cell r="B719">
            <v>3536</v>
          </cell>
          <cell r="C719" t="str">
            <v>JEFFERSON COUNTY R-1      </v>
          </cell>
          <cell r="D719">
            <v>1420</v>
          </cell>
        </row>
        <row r="720">
          <cell r="A720" t="str">
            <v>GRAHAM MESA ELEMENTARY SCHOOL</v>
          </cell>
          <cell r="B720">
            <v>3281</v>
          </cell>
          <cell r="C720" t="str">
            <v>GARFIELD RE-2             </v>
          </cell>
          <cell r="D720">
            <v>1195</v>
          </cell>
        </row>
        <row r="721">
          <cell r="A721" t="str">
            <v>GRANADA ELEMENTARY SCHOOL</v>
          </cell>
          <cell r="B721">
            <v>3542</v>
          </cell>
          <cell r="C721" t="str">
            <v>GRANADA RE-1              </v>
          </cell>
          <cell r="D721">
            <v>2650</v>
          </cell>
        </row>
        <row r="722">
          <cell r="A722" t="str">
            <v>GRANADA UNDIVIDED HIGH SCHOOL</v>
          </cell>
          <cell r="B722">
            <v>3546</v>
          </cell>
          <cell r="C722" t="str">
            <v>GRANADA RE-1              </v>
          </cell>
          <cell r="D722">
            <v>2650</v>
          </cell>
        </row>
        <row r="723">
          <cell r="A723" t="str">
            <v>GRANBY ELEMENTARY SCHOOL</v>
          </cell>
          <cell r="B723">
            <v>3556</v>
          </cell>
          <cell r="C723" t="str">
            <v>EAST GRAND 2              </v>
          </cell>
          <cell r="D723">
            <v>1350</v>
          </cell>
        </row>
        <row r="724">
          <cell r="A724" t="str">
            <v>GRAND JUNCTION HIGH SCHOOL</v>
          </cell>
          <cell r="B724">
            <v>3570</v>
          </cell>
          <cell r="C724" t="str">
            <v>MESA COUNTY VALLEY 51     </v>
          </cell>
          <cell r="D724">
            <v>2000</v>
          </cell>
        </row>
        <row r="725">
          <cell r="A725" t="str">
            <v>GRAND LAKE ELEMENTARY SCHOOL</v>
          </cell>
          <cell r="B725">
            <v>3572</v>
          </cell>
          <cell r="C725" t="str">
            <v>EAST GRAND 2              </v>
          </cell>
          <cell r="D725">
            <v>1350</v>
          </cell>
        </row>
        <row r="726">
          <cell r="A726" t="str">
            <v>GRAND MESA HIGH SCHOOL</v>
          </cell>
          <cell r="B726">
            <v>3582</v>
          </cell>
          <cell r="C726" t="str">
            <v>PLATEAU VALLEY 50         </v>
          </cell>
          <cell r="D726">
            <v>1990</v>
          </cell>
        </row>
        <row r="727">
          <cell r="A727" t="str">
            <v>GRAND MESA MIDDLE SCHOOL</v>
          </cell>
          <cell r="B727">
            <v>3584</v>
          </cell>
          <cell r="C727" t="str">
            <v>MESA COUNTY VALLEY 51     </v>
          </cell>
          <cell r="D727">
            <v>2000</v>
          </cell>
        </row>
        <row r="728">
          <cell r="A728" t="str">
            <v>GRAND VALLEY CENTER FOR FAMILY LEARNING</v>
          </cell>
          <cell r="B728">
            <v>3585</v>
          </cell>
          <cell r="C728" t="str">
            <v>GARFIELD 16               </v>
          </cell>
          <cell r="D728">
            <v>1220</v>
          </cell>
        </row>
        <row r="729">
          <cell r="A729" t="str">
            <v>GRAND VALLEY HIGH SCHOOL</v>
          </cell>
          <cell r="B729">
            <v>3586</v>
          </cell>
          <cell r="C729" t="str">
            <v>GARFIELD 16               </v>
          </cell>
          <cell r="D729">
            <v>1220</v>
          </cell>
        </row>
        <row r="730">
          <cell r="A730" t="str">
            <v>GRAND VALLEY MIDDLE SCHOOL</v>
          </cell>
          <cell r="B730">
            <v>8274</v>
          </cell>
          <cell r="C730" t="str">
            <v>GARFIELD 16               </v>
          </cell>
          <cell r="D730">
            <v>1220</v>
          </cell>
        </row>
        <row r="731">
          <cell r="A731" t="str">
            <v>GRANDE RIVER VIRTUAL ACADEMY</v>
          </cell>
          <cell r="B731">
            <v>3604</v>
          </cell>
          <cell r="C731" t="str">
            <v>MESA COUNTY VALLEY 51     </v>
          </cell>
          <cell r="D731">
            <v>2000</v>
          </cell>
        </row>
        <row r="732">
          <cell r="A732" t="str">
            <v>GRANDVIEW ELEMENTARY SCHOOL</v>
          </cell>
          <cell r="B732">
            <v>55</v>
          </cell>
          <cell r="C732" t="str">
            <v>WINDSOR RE-4              </v>
          </cell>
          <cell r="D732">
            <v>3100</v>
          </cell>
        </row>
        <row r="733">
          <cell r="A733" t="str">
            <v>GRANDVIEW HIGH SCHOOL</v>
          </cell>
          <cell r="B733">
            <v>3589</v>
          </cell>
          <cell r="C733" t="str">
            <v>CHERRY CREEK 5            </v>
          </cell>
          <cell r="D733">
            <v>130</v>
          </cell>
        </row>
        <row r="734">
          <cell r="A734" t="str">
            <v>GRANT ELEMENTARY SCHOOL</v>
          </cell>
          <cell r="B734">
            <v>3592</v>
          </cell>
          <cell r="C734" t="str">
            <v>COLORADO SPRINGS 11       </v>
          </cell>
          <cell r="D734">
            <v>1010</v>
          </cell>
        </row>
        <row r="735">
          <cell r="A735" t="str">
            <v>GRANT MIDDLE SCHOOL</v>
          </cell>
          <cell r="B735">
            <v>3600</v>
          </cell>
          <cell r="C735" t="str">
            <v>DENVER COUNTY 1           </v>
          </cell>
          <cell r="D735">
            <v>880</v>
          </cell>
        </row>
        <row r="736">
          <cell r="A736" t="str">
            <v>GRANT RANCH K-8 SCHOOL</v>
          </cell>
          <cell r="B736">
            <v>3605</v>
          </cell>
          <cell r="C736" t="str">
            <v>DENVER COUNTY 1           </v>
          </cell>
          <cell r="D736">
            <v>880</v>
          </cell>
        </row>
        <row r="737">
          <cell r="A737" t="str">
            <v>GREELEY CENTRAL HIGH SCHOOL</v>
          </cell>
          <cell r="B737">
            <v>3610</v>
          </cell>
          <cell r="C737" t="str">
            <v>GREELEY 6                 </v>
          </cell>
          <cell r="D737">
            <v>3120</v>
          </cell>
        </row>
        <row r="738">
          <cell r="A738" t="str">
            <v>GREELEY WEST HIGH SCHOOL</v>
          </cell>
          <cell r="B738">
            <v>3614</v>
          </cell>
          <cell r="C738" t="str">
            <v>GREELEY 6                 </v>
          </cell>
          <cell r="D738">
            <v>3120</v>
          </cell>
        </row>
        <row r="739">
          <cell r="A739" t="str">
            <v>GREEN ACRES ELEMENTARY SCHOOL</v>
          </cell>
          <cell r="B739">
            <v>3620</v>
          </cell>
          <cell r="C739" t="str">
            <v>FORT MORGAN RE-3          </v>
          </cell>
          <cell r="D739">
            <v>2405</v>
          </cell>
        </row>
        <row r="740">
          <cell r="A740" t="str">
            <v>GREEN GABLES ELEMENTARY SCHOOL</v>
          </cell>
          <cell r="B740">
            <v>3622</v>
          </cell>
          <cell r="C740" t="str">
            <v>JEFFERSON COUNTY R-1      </v>
          </cell>
          <cell r="D740">
            <v>1420</v>
          </cell>
        </row>
        <row r="741">
          <cell r="A741" t="str">
            <v>GREEN MOUNTAIN ELEMENTARY SCHOOL</v>
          </cell>
          <cell r="B741">
            <v>3624</v>
          </cell>
          <cell r="C741" t="str">
            <v>JEFFERSON COUNTY R-1      </v>
          </cell>
          <cell r="D741">
            <v>1420</v>
          </cell>
        </row>
        <row r="742">
          <cell r="A742" t="str">
            <v>GREEN MOUNTAIN HIGH SCHOOL</v>
          </cell>
          <cell r="B742">
            <v>3628</v>
          </cell>
          <cell r="C742" t="str">
            <v>JEFFERSON COUNTY R-1      </v>
          </cell>
          <cell r="D742">
            <v>1420</v>
          </cell>
        </row>
        <row r="743">
          <cell r="A743" t="str">
            <v>GREEN VALLEY ELEMENTARY SCHOOL</v>
          </cell>
          <cell r="B743">
            <v>3641</v>
          </cell>
          <cell r="C743" t="str">
            <v>DENVER COUNTY 1           </v>
          </cell>
          <cell r="D743">
            <v>880</v>
          </cell>
        </row>
        <row r="744">
          <cell r="A744" t="str">
            <v>GREENLEE ELEMENTARY SCHOOL</v>
          </cell>
          <cell r="B744">
            <v>3655</v>
          </cell>
          <cell r="C744" t="str">
            <v>DENVER COUNTY 1           </v>
          </cell>
          <cell r="D744">
            <v>880</v>
          </cell>
        </row>
        <row r="745">
          <cell r="A745" t="str">
            <v>GREENWOOD ECE-8</v>
          </cell>
          <cell r="B745">
            <v>3647</v>
          </cell>
          <cell r="C745" t="str">
            <v>DENVER COUNTY 1           </v>
          </cell>
          <cell r="D745">
            <v>880</v>
          </cell>
        </row>
        <row r="746">
          <cell r="A746" t="str">
            <v>GREENWOOD ELEMENTARY SCHOOL</v>
          </cell>
          <cell r="B746">
            <v>3648</v>
          </cell>
          <cell r="C746" t="str">
            <v>CHERRY CREEK 5            </v>
          </cell>
          <cell r="D746">
            <v>130</v>
          </cell>
        </row>
        <row r="747">
          <cell r="A747" t="str">
            <v>GUADALUPE ELEMENTARY SCHOOL</v>
          </cell>
          <cell r="B747">
            <v>248</v>
          </cell>
          <cell r="C747" t="str">
            <v>SOUTH CONEJOS RE-10       </v>
          </cell>
          <cell r="D747">
            <v>580</v>
          </cell>
        </row>
        <row r="748">
          <cell r="A748" t="str">
            <v>GUFFEY CHARTER SCHOOL</v>
          </cell>
          <cell r="B748">
            <v>3681</v>
          </cell>
          <cell r="C748" t="str">
            <v>PARK COUNTY RE-2          </v>
          </cell>
          <cell r="D748">
            <v>2610</v>
          </cell>
        </row>
        <row r="749">
          <cell r="A749" t="str">
            <v>GUNNISON ELEMENTARY SCHOOL</v>
          </cell>
          <cell r="B749">
            <v>3690</v>
          </cell>
          <cell r="C749" t="str">
            <v>GUNNISON WATERSHED RE1J   </v>
          </cell>
          <cell r="D749">
            <v>1360</v>
          </cell>
        </row>
        <row r="750">
          <cell r="A750" t="str">
            <v>GUNNISON HIGH SCHOOL</v>
          </cell>
          <cell r="B750">
            <v>3694</v>
          </cell>
          <cell r="C750" t="str">
            <v>GUNNISON WATERSHED RE1J   </v>
          </cell>
          <cell r="D750">
            <v>1360</v>
          </cell>
        </row>
        <row r="751">
          <cell r="A751" t="str">
            <v>GUNNISON MIDDLE SCHOOL</v>
          </cell>
          <cell r="B751">
            <v>3697</v>
          </cell>
          <cell r="C751" t="str">
            <v>GUNNISON WATERSHED RE1J   </v>
          </cell>
          <cell r="D751">
            <v>1360</v>
          </cell>
        </row>
        <row r="752">
          <cell r="A752" t="str">
            <v>GUNNISON VALLEY SCHOOL</v>
          </cell>
          <cell r="B752">
            <v>3701</v>
          </cell>
          <cell r="C752" t="str">
            <v>GUNNISON WATERSHED RE1J   </v>
          </cell>
          <cell r="D752">
            <v>1360</v>
          </cell>
        </row>
        <row r="753">
          <cell r="A753" t="str">
            <v>GUST ELEMENTARY SCHOOL</v>
          </cell>
          <cell r="B753">
            <v>3704</v>
          </cell>
          <cell r="C753" t="str">
            <v>DENVER COUNTY 1           </v>
          </cell>
          <cell r="D753">
            <v>880</v>
          </cell>
        </row>
        <row r="754">
          <cell r="A754" t="str">
            <v>GYPSUM CREEK MIDDLE SCHOOL</v>
          </cell>
          <cell r="B754">
            <v>39</v>
          </cell>
          <cell r="C754" t="str">
            <v>EAGLE COUNTY RE 50        </v>
          </cell>
          <cell r="D754">
            <v>910</v>
          </cell>
        </row>
        <row r="755">
          <cell r="A755" t="str">
            <v>GYPSUM ELEMENTARY SCHOOL</v>
          </cell>
          <cell r="B755">
            <v>3710</v>
          </cell>
          <cell r="C755" t="str">
            <v>EAGLE COUNTY RE 50        </v>
          </cell>
          <cell r="D755">
            <v>910</v>
          </cell>
        </row>
        <row r="756">
          <cell r="A756" t="str">
            <v>HAAFF ELEMENTARY SCHOOL</v>
          </cell>
          <cell r="B756">
            <v>3724</v>
          </cell>
          <cell r="C756" t="str">
            <v>PUEBLO CITY 60            </v>
          </cell>
          <cell r="D756">
            <v>2690</v>
          </cell>
        </row>
        <row r="757">
          <cell r="A757" t="str">
            <v>HACKBERRY HILL ELEMENTARY SCHOOL</v>
          </cell>
          <cell r="B757">
            <v>3726</v>
          </cell>
          <cell r="C757" t="str">
            <v>JEFFERSON COUNTY R-1      </v>
          </cell>
          <cell r="D757">
            <v>1420</v>
          </cell>
        </row>
        <row r="758">
          <cell r="A758" t="str">
            <v>HAGEN EARLY EDUCATION CENTER</v>
          </cell>
          <cell r="B758">
            <v>3729</v>
          </cell>
          <cell r="C758" t="str">
            <v>VALLEY RE-1               </v>
          </cell>
          <cell r="D758">
            <v>1828</v>
          </cell>
        </row>
        <row r="759">
          <cell r="A759" t="str">
            <v>HALCYON SCHOOL</v>
          </cell>
          <cell r="B759">
            <v>3499</v>
          </cell>
          <cell r="C759" t="str">
            <v>BOULDER VALLEY RE 2       </v>
          </cell>
          <cell r="D759">
            <v>480</v>
          </cell>
        </row>
        <row r="760">
          <cell r="A760" t="str">
            <v>HALLETT FUNDAMENTAL ACADEMY</v>
          </cell>
          <cell r="B760">
            <v>4782</v>
          </cell>
          <cell r="C760" t="str">
            <v>DENVER COUNTY 1           </v>
          </cell>
          <cell r="D760">
            <v>880</v>
          </cell>
        </row>
        <row r="761">
          <cell r="A761" t="str">
            <v>HAMILTON MIDDLE SCHOOL</v>
          </cell>
          <cell r="B761">
            <v>3746</v>
          </cell>
          <cell r="C761" t="str">
            <v>DENVER COUNTY 1           </v>
          </cell>
          <cell r="D761">
            <v>880</v>
          </cell>
        </row>
        <row r="762">
          <cell r="A762" t="str">
            <v>HANOVER JUNIOR-SENIOR HIGH SCHOOL</v>
          </cell>
          <cell r="B762">
            <v>3758</v>
          </cell>
          <cell r="C762" t="str">
            <v>HANOVER 28                </v>
          </cell>
          <cell r="D762">
            <v>1070</v>
          </cell>
        </row>
        <row r="763">
          <cell r="A763" t="str">
            <v>HANSON ELEMENTARY SCHOOL</v>
          </cell>
          <cell r="B763">
            <v>6534</v>
          </cell>
          <cell r="C763" t="str">
            <v>ADAMS COUNTY 14           </v>
          </cell>
          <cell r="D763">
            <v>30</v>
          </cell>
        </row>
        <row r="764">
          <cell r="A764" t="str">
            <v>HAROLD FERGUSON HIGH SCHOOL</v>
          </cell>
          <cell r="B764">
            <v>9260</v>
          </cell>
          <cell r="C764" t="str">
            <v>THOMPSON R2-J             </v>
          </cell>
          <cell r="D764">
            <v>1560</v>
          </cell>
        </row>
        <row r="765">
          <cell r="A765" t="str">
            <v>HARRINGTON ELEMENTARY SCHOOL</v>
          </cell>
          <cell r="B765">
            <v>3778</v>
          </cell>
          <cell r="C765" t="str">
            <v>DENVER COUNTY 1           </v>
          </cell>
          <cell r="D765">
            <v>880</v>
          </cell>
        </row>
        <row r="766">
          <cell r="A766" t="str">
            <v>HARRIS BILINGUAL ELEMENTARY SCHOOL</v>
          </cell>
          <cell r="B766">
            <v>3787</v>
          </cell>
          <cell r="C766" t="str">
            <v>POUDRE R-1                </v>
          </cell>
          <cell r="D766">
            <v>1550</v>
          </cell>
        </row>
        <row r="767">
          <cell r="A767" t="str">
            <v>HARRIS PARK ELEMENTARY SCHOOL</v>
          </cell>
          <cell r="B767">
            <v>3792</v>
          </cell>
          <cell r="C767" t="str">
            <v>WESTMINSTER 50            </v>
          </cell>
          <cell r="D767">
            <v>70</v>
          </cell>
        </row>
        <row r="768">
          <cell r="A768" t="str">
            <v>HARRISON HIGH SCHOOL</v>
          </cell>
          <cell r="B768">
            <v>3806</v>
          </cell>
          <cell r="C768" t="str">
            <v>HARRISON 2                </v>
          </cell>
          <cell r="D768">
            <v>980</v>
          </cell>
        </row>
        <row r="769">
          <cell r="A769" t="str">
            <v>HARRISON SCHOOL</v>
          </cell>
          <cell r="B769">
            <v>3802</v>
          </cell>
          <cell r="C769" t="str">
            <v>CANON CITY RE-1           </v>
          </cell>
          <cell r="D769">
            <v>1140</v>
          </cell>
        </row>
        <row r="770">
          <cell r="A770" t="str">
            <v>HARRY L MC GINNIS MIDDLE SCHOOL</v>
          </cell>
          <cell r="B770">
            <v>1132</v>
          </cell>
          <cell r="C770" t="str">
            <v>BUENA VISTA R-31          </v>
          </cell>
          <cell r="D770">
            <v>490</v>
          </cell>
        </row>
        <row r="771">
          <cell r="A771" t="str">
            <v>HASKIN ELEMENTARY SCHOOL</v>
          </cell>
          <cell r="B771">
            <v>1412</v>
          </cell>
          <cell r="C771" t="str">
            <v>CENTER 26 JT              </v>
          </cell>
          <cell r="D771">
            <v>2810</v>
          </cell>
        </row>
        <row r="772">
          <cell r="A772" t="str">
            <v>HAXTUN ELEMENTARY SCHOOL</v>
          </cell>
          <cell r="B772">
            <v>3846</v>
          </cell>
          <cell r="C772" t="str">
            <v>HAXTUN RE-2J              </v>
          </cell>
          <cell r="D772">
            <v>2630</v>
          </cell>
        </row>
        <row r="773">
          <cell r="A773" t="str">
            <v>HAXTUN HIGH SCHOOL</v>
          </cell>
          <cell r="B773">
            <v>3850</v>
          </cell>
          <cell r="C773" t="str">
            <v>HAXTUN RE-2J              </v>
          </cell>
          <cell r="D773">
            <v>2630</v>
          </cell>
        </row>
        <row r="774">
          <cell r="A774" t="str">
            <v>HAYDEN HIGH SCHOOL</v>
          </cell>
          <cell r="B774">
            <v>3862</v>
          </cell>
          <cell r="C774" t="str">
            <v>HAYDEN RE-1               </v>
          </cell>
          <cell r="D774">
            <v>2760</v>
          </cell>
        </row>
        <row r="775">
          <cell r="A775" t="str">
            <v>HAYDEN MIDDLE SCHOOL</v>
          </cell>
          <cell r="B775">
            <v>3860</v>
          </cell>
          <cell r="C775" t="str">
            <v>HAYDEN RE-1               </v>
          </cell>
          <cell r="D775">
            <v>2760</v>
          </cell>
        </row>
        <row r="776">
          <cell r="A776" t="str">
            <v>HAYDEN VALLEY ELEMENTARY SCHOOL</v>
          </cell>
          <cell r="B776">
            <v>2522</v>
          </cell>
          <cell r="C776" t="str">
            <v>HAYDEN RE-1               </v>
          </cell>
          <cell r="D776">
            <v>2760</v>
          </cell>
        </row>
        <row r="777">
          <cell r="A777" t="str">
            <v>HEATH MIDDLE SCHOOL</v>
          </cell>
          <cell r="B777">
            <v>3880</v>
          </cell>
          <cell r="C777" t="str">
            <v>GREELEY 6                 </v>
          </cell>
          <cell r="D777">
            <v>3120</v>
          </cell>
        </row>
        <row r="778">
          <cell r="A778" t="str">
            <v>HEATHERWOOD ELEMENTARY SCHOOL</v>
          </cell>
          <cell r="B778">
            <v>3882</v>
          </cell>
          <cell r="C778" t="str">
            <v>BOULDER VALLEY RE 2       </v>
          </cell>
          <cell r="D778">
            <v>480</v>
          </cell>
        </row>
        <row r="779">
          <cell r="A779" t="str">
            <v>HEIMAN ELEMENTARY SCHOOL</v>
          </cell>
          <cell r="B779">
            <v>52</v>
          </cell>
          <cell r="C779" t="str">
            <v>GREELEY 6                 </v>
          </cell>
          <cell r="D779">
            <v>3120</v>
          </cell>
        </row>
        <row r="780">
          <cell r="A780" t="str">
            <v>HEMPHILL MIDDLE SCHOOL</v>
          </cell>
          <cell r="B780">
            <v>8332</v>
          </cell>
          <cell r="C780" t="str">
            <v>STRASBURG 31J             </v>
          </cell>
          <cell r="D780">
            <v>60</v>
          </cell>
        </row>
        <row r="781">
          <cell r="A781" t="str">
            <v>HENDERSON ELEMENTARY SCHOOL</v>
          </cell>
          <cell r="B781">
            <v>3900</v>
          </cell>
          <cell r="C781" t="str">
            <v>BRIGHTON 27J              </v>
          </cell>
          <cell r="D781">
            <v>40</v>
          </cell>
        </row>
        <row r="782">
          <cell r="A782" t="str">
            <v>HENRY ELEMENTARY SCHOOL</v>
          </cell>
          <cell r="B782">
            <v>3920</v>
          </cell>
          <cell r="C782" t="str">
            <v>COLORADO SPRINGS 11       </v>
          </cell>
          <cell r="D782">
            <v>1010</v>
          </cell>
        </row>
        <row r="783">
          <cell r="A783" t="str">
            <v>HENRY WORLD SCHOOL GRADES 6-8</v>
          </cell>
          <cell r="B783">
            <v>8054</v>
          </cell>
          <cell r="C783" t="str">
            <v>DENVER COUNTY 1           </v>
          </cell>
          <cell r="D783">
            <v>880</v>
          </cell>
        </row>
        <row r="784">
          <cell r="A784" t="str">
            <v>HERITAGE ELEMENTARY SCHOOL - CHERRY CR</v>
          </cell>
          <cell r="B784">
            <v>3926</v>
          </cell>
          <cell r="C784" t="str">
            <v>CHERRY CREEK 5            </v>
          </cell>
          <cell r="D784">
            <v>130</v>
          </cell>
        </row>
        <row r="785">
          <cell r="A785" t="str">
            <v>HERITAGE ELEMENTARY SCHOOL - DOUGLAS C</v>
          </cell>
          <cell r="B785">
            <v>3928</v>
          </cell>
          <cell r="C785" t="str">
            <v>DOUGLAS COUNTY RE 1       </v>
          </cell>
          <cell r="D785">
            <v>900</v>
          </cell>
        </row>
        <row r="786">
          <cell r="A786" t="str">
            <v>HERITAGE ELEMENTARY SCHOOL - PUEBLO CI</v>
          </cell>
          <cell r="B786">
            <v>3924</v>
          </cell>
          <cell r="C786" t="str">
            <v>PUEBLO CITY 60            </v>
          </cell>
          <cell r="D786">
            <v>2690</v>
          </cell>
        </row>
        <row r="787">
          <cell r="A787" t="str">
            <v>HERITAGE HIGH SCHOOL</v>
          </cell>
          <cell r="B787">
            <v>3930</v>
          </cell>
          <cell r="C787" t="str">
            <v>LITTLETON 6               </v>
          </cell>
          <cell r="D787">
            <v>140</v>
          </cell>
        </row>
        <row r="788">
          <cell r="A788" t="str">
            <v>HERITAGE MIDDLE SCHOOL</v>
          </cell>
          <cell r="B788">
            <v>6344</v>
          </cell>
          <cell r="C788" t="str">
            <v>ST VRAIN VALLEY RE 1J     </v>
          </cell>
          <cell r="D788">
            <v>470</v>
          </cell>
        </row>
        <row r="789">
          <cell r="A789" t="str">
            <v>HI PLAINS ELEMENTARY SCHOOL</v>
          </cell>
          <cell r="B789">
            <v>9164</v>
          </cell>
          <cell r="C789" t="str">
            <v>HI-PLAINS R-23            </v>
          </cell>
          <cell r="D789">
            <v>1460</v>
          </cell>
        </row>
        <row r="790">
          <cell r="A790" t="str">
            <v>HI PLAINS UNDIVIDED HIGH SCHOOL</v>
          </cell>
          <cell r="B790">
            <v>7746</v>
          </cell>
          <cell r="C790" t="str">
            <v>HI-PLAINS R-23            </v>
          </cell>
          <cell r="D790">
            <v>1460</v>
          </cell>
        </row>
        <row r="791">
          <cell r="A791" t="str">
            <v>HIDDEN LAKE HIGH SCHOOL</v>
          </cell>
          <cell r="B791">
            <v>3931</v>
          </cell>
          <cell r="C791" t="str">
            <v>WESTMINSTER 50            </v>
          </cell>
          <cell r="D791">
            <v>70</v>
          </cell>
        </row>
        <row r="792">
          <cell r="A792" t="str">
            <v>HIGH PEAKS ELEMENTARY SCHOOL</v>
          </cell>
          <cell r="B792">
            <v>3940</v>
          </cell>
          <cell r="C792" t="str">
            <v>BOULDER VALLEY RE 2       </v>
          </cell>
          <cell r="D792">
            <v>480</v>
          </cell>
        </row>
        <row r="793">
          <cell r="A793" t="str">
            <v>HIGH PLAINS ELEMENTARY SCHOOL  - ACADEMY 2</v>
          </cell>
          <cell r="B793">
            <v>3985</v>
          </cell>
          <cell r="C793" t="str">
            <v>ACADEMY 20                </v>
          </cell>
          <cell r="D793">
            <v>1040</v>
          </cell>
        </row>
        <row r="794">
          <cell r="A794" t="str">
            <v>HIGH PLAINS ELEMENTARY SCHOOL  - CHERRY CR</v>
          </cell>
          <cell r="B794">
            <v>1572</v>
          </cell>
          <cell r="C794" t="str">
            <v>CHERRY CREEK 5            </v>
          </cell>
          <cell r="D794">
            <v>130</v>
          </cell>
        </row>
        <row r="795">
          <cell r="A795" t="str">
            <v>HIGH POINT ACADEMY</v>
          </cell>
          <cell r="B795">
            <v>655</v>
          </cell>
          <cell r="C795" t="str">
            <v>CHARTER SCHOOL INSTITUTE  </v>
          </cell>
          <cell r="D795">
            <v>8001</v>
          </cell>
        </row>
        <row r="796">
          <cell r="A796" t="str">
            <v>HIGH SCHOOL PREPARATORY ACADEMY</v>
          </cell>
          <cell r="B796">
            <v>3870</v>
          </cell>
          <cell r="C796" t="str">
            <v>HARRISON 2                </v>
          </cell>
          <cell r="D796">
            <v>980</v>
          </cell>
        </row>
        <row r="797">
          <cell r="A797" t="str">
            <v>HIGH TECH EARLY COLLEGE</v>
          </cell>
          <cell r="B797">
            <v>2757</v>
          </cell>
          <cell r="C797" t="str">
            <v>DENVER COUNTY 1           </v>
          </cell>
          <cell r="D797">
            <v>880</v>
          </cell>
        </row>
        <row r="798">
          <cell r="A798" t="str">
            <v>HIGHLAND ELEMENTARY SCHOOL - AULT-HIGH</v>
          </cell>
          <cell r="B798">
            <v>3958</v>
          </cell>
          <cell r="C798" t="str">
            <v>AULT-HIGHLAND RE-9        </v>
          </cell>
          <cell r="D798">
            <v>3145</v>
          </cell>
        </row>
        <row r="799">
          <cell r="A799" t="str">
            <v>HIGHLAND ELEMENTARY SCHOOL - GARFIELD</v>
          </cell>
          <cell r="B799">
            <v>3967</v>
          </cell>
          <cell r="C799" t="str">
            <v>GARFIELD RE-2             </v>
          </cell>
          <cell r="D799">
            <v>1195</v>
          </cell>
        </row>
        <row r="800">
          <cell r="A800" t="str">
            <v>HIGHLAND ELEMENTARY SCHOOL - LITTLETON</v>
          </cell>
          <cell r="B800">
            <v>3950</v>
          </cell>
          <cell r="C800" t="str">
            <v>LITTLETON 6               </v>
          </cell>
          <cell r="D800">
            <v>140</v>
          </cell>
        </row>
        <row r="801">
          <cell r="A801" t="str">
            <v>HIGHLAND HIGH SCHOOL</v>
          </cell>
          <cell r="B801">
            <v>3962</v>
          </cell>
          <cell r="C801" t="str">
            <v>AULT-HIGHLAND RE-9        </v>
          </cell>
          <cell r="D801">
            <v>3145</v>
          </cell>
        </row>
        <row r="802">
          <cell r="A802" t="str">
            <v>HIGHLAND MIDDLE SCHOOL</v>
          </cell>
          <cell r="B802">
            <v>3961</v>
          </cell>
          <cell r="C802" t="str">
            <v>AULT-HIGHLAND RE-9        </v>
          </cell>
          <cell r="D802">
            <v>3145</v>
          </cell>
        </row>
        <row r="803">
          <cell r="A803" t="str">
            <v>HIGHLAND PARK ELEMENTARY SCHOOL</v>
          </cell>
          <cell r="B803">
            <v>3976</v>
          </cell>
          <cell r="C803" t="str">
            <v>PUEBLO CITY 60            </v>
          </cell>
          <cell r="D803">
            <v>2690</v>
          </cell>
        </row>
        <row r="804">
          <cell r="A804" t="str">
            <v>HIGHLANDS RANCH HIGH SCHOOL</v>
          </cell>
          <cell r="B804">
            <v>3980</v>
          </cell>
          <cell r="C804" t="str">
            <v>DOUGLAS COUNTY RE 1       </v>
          </cell>
          <cell r="D804">
            <v>900</v>
          </cell>
        </row>
        <row r="805">
          <cell r="A805" t="str">
            <v>HIGHLINE ACADEMY CHARTER SCHOOL</v>
          </cell>
          <cell r="B805">
            <v>3987</v>
          </cell>
          <cell r="C805" t="str">
            <v>DENVER COUNTY 1           </v>
          </cell>
          <cell r="D805">
            <v>880</v>
          </cell>
        </row>
        <row r="806">
          <cell r="A806" t="str">
            <v>HIGHLINE COMMUNITY ELEMENTARY SCHOOL</v>
          </cell>
          <cell r="B806">
            <v>3988</v>
          </cell>
          <cell r="C806" t="str">
            <v>CHERRY CREEK 5            </v>
          </cell>
          <cell r="D806">
            <v>130</v>
          </cell>
        </row>
        <row r="807">
          <cell r="A807" t="str">
            <v>HILL CAMPUS OF ARTS AND SCIENCES</v>
          </cell>
          <cell r="B807">
            <v>3990</v>
          </cell>
          <cell r="C807" t="str">
            <v>DENVER COUNTY 1           </v>
          </cell>
          <cell r="D807">
            <v>880</v>
          </cell>
        </row>
        <row r="808">
          <cell r="A808" t="str">
            <v>HILLCREST ELEMENTARY SCHOOL</v>
          </cell>
          <cell r="B808">
            <v>4000</v>
          </cell>
          <cell r="C808" t="str">
            <v>ADAMS 12 FIVE STAR SCHOOLS</v>
          </cell>
          <cell r="D808">
            <v>20</v>
          </cell>
        </row>
        <row r="809">
          <cell r="A809" t="str">
            <v>HINKLEY HIGH SCHOOL</v>
          </cell>
          <cell r="B809">
            <v>4024</v>
          </cell>
          <cell r="C809" t="str">
            <v>ADAMS-ARAPAHOE 28J        </v>
          </cell>
          <cell r="D809">
            <v>180</v>
          </cell>
        </row>
        <row r="810">
          <cell r="A810" t="str">
            <v>HOEHNE ELEMENTARY SCHOOL</v>
          </cell>
          <cell r="B810">
            <v>4044</v>
          </cell>
          <cell r="C810" t="str">
            <v>HOEHNE REORGANIZED 3      </v>
          </cell>
          <cell r="D810">
            <v>1600</v>
          </cell>
        </row>
        <row r="811">
          <cell r="A811" t="str">
            <v>HOEHNE HIGH SCHOOL</v>
          </cell>
          <cell r="B811">
            <v>4048</v>
          </cell>
          <cell r="C811" t="str">
            <v>HOEHNE REORGANIZED 3      </v>
          </cell>
          <cell r="D811">
            <v>1600</v>
          </cell>
        </row>
        <row r="812">
          <cell r="A812" t="str">
            <v>HOEHNE JUNIOR HIGH SCHOOL</v>
          </cell>
          <cell r="B812">
            <v>4045</v>
          </cell>
          <cell r="C812" t="str">
            <v>HOEHNE REORGANIZED 3      </v>
          </cell>
          <cell r="D812">
            <v>1600</v>
          </cell>
        </row>
        <row r="813">
          <cell r="A813" t="str">
            <v>HOFF ELEMENTARY SCHOOL</v>
          </cell>
          <cell r="B813">
            <v>4526</v>
          </cell>
          <cell r="C813" t="str">
            <v>KEENESBURG RE-3(J)        </v>
          </cell>
          <cell r="D813">
            <v>3090</v>
          </cell>
        </row>
        <row r="814">
          <cell r="A814" t="str">
            <v>HOLLY HIGH SCHOOL</v>
          </cell>
          <cell r="B814">
            <v>4058</v>
          </cell>
          <cell r="C814" t="str">
            <v>HOLLY RE-3                </v>
          </cell>
          <cell r="D814">
            <v>2670</v>
          </cell>
        </row>
        <row r="815">
          <cell r="A815" t="str">
            <v>HOLLY HILLS ELEMENTARY SCHOOL</v>
          </cell>
          <cell r="B815">
            <v>4062</v>
          </cell>
          <cell r="C815" t="str">
            <v>CHERRY CREEK 5            </v>
          </cell>
          <cell r="D815">
            <v>130</v>
          </cell>
        </row>
        <row r="816">
          <cell r="A816" t="str">
            <v>HOLLY JUNIOR HIGH SCHOOL</v>
          </cell>
          <cell r="B816">
            <v>4069</v>
          </cell>
          <cell r="C816" t="str">
            <v>HOLLY RE-3                </v>
          </cell>
          <cell r="D816">
            <v>2670</v>
          </cell>
        </row>
        <row r="817">
          <cell r="A817" t="str">
            <v>HOLM ELEMENTARY SCHOOL</v>
          </cell>
          <cell r="B817">
            <v>4074</v>
          </cell>
          <cell r="C817" t="str">
            <v>DENVER COUNTY 1           </v>
          </cell>
          <cell r="D817">
            <v>880</v>
          </cell>
        </row>
        <row r="818">
          <cell r="A818" t="str">
            <v>HOLMES MIDDLE SCHOOL</v>
          </cell>
          <cell r="B818">
            <v>4070</v>
          </cell>
          <cell r="C818" t="str">
            <v>COLORADO SPRINGS 11       </v>
          </cell>
          <cell r="D818">
            <v>1010</v>
          </cell>
        </row>
        <row r="819">
          <cell r="A819" t="str">
            <v>HOLYOKE ELEMENTARY SCHOOL</v>
          </cell>
          <cell r="B819">
            <v>4076</v>
          </cell>
          <cell r="C819" t="str">
            <v>HOLYOKE RE-1J             </v>
          </cell>
          <cell r="D819">
            <v>2620</v>
          </cell>
        </row>
        <row r="820">
          <cell r="A820" t="str">
            <v>HOLYOKE JUNIOR HIGH SCHOOL</v>
          </cell>
          <cell r="B820">
            <v>4079</v>
          </cell>
          <cell r="C820" t="str">
            <v>HOLYOKE RE-1J             </v>
          </cell>
          <cell r="D820">
            <v>2620</v>
          </cell>
        </row>
        <row r="821">
          <cell r="A821" t="str">
            <v>HOLYOKE SENIOR HIGH SCHOOL</v>
          </cell>
          <cell r="B821">
            <v>4080</v>
          </cell>
          <cell r="C821" t="str">
            <v>HOLYOKE RE-1J             </v>
          </cell>
          <cell r="D821">
            <v>2620</v>
          </cell>
        </row>
        <row r="822">
          <cell r="A822" t="str">
            <v>HOMESTAKE PEAK SCHOOL</v>
          </cell>
          <cell r="B822">
            <v>5742</v>
          </cell>
          <cell r="C822" t="str">
            <v>EAGLE COUNTY RE 50        </v>
          </cell>
          <cell r="D822">
            <v>910</v>
          </cell>
        </row>
        <row r="823">
          <cell r="A823" t="str">
            <v>HOMESTEAD ELEMENTARY SCHOOL</v>
          </cell>
          <cell r="B823">
            <v>4078</v>
          </cell>
          <cell r="C823" t="str">
            <v>CHERRY CREEK 5            </v>
          </cell>
          <cell r="D823">
            <v>130</v>
          </cell>
        </row>
        <row r="824">
          <cell r="A824" t="str">
            <v>HOPE ON-LINE</v>
          </cell>
          <cell r="B824">
            <v>3995</v>
          </cell>
          <cell r="C824" t="str">
            <v>DOUGLAS COUNTY RE 1       </v>
          </cell>
          <cell r="D824">
            <v>900</v>
          </cell>
        </row>
        <row r="825">
          <cell r="A825" t="str">
            <v>HOPKINS ELEMENTARY SCHOOL</v>
          </cell>
          <cell r="B825">
            <v>5572</v>
          </cell>
          <cell r="C825" t="str">
            <v>LITTLETON 6               </v>
          </cell>
          <cell r="D825">
            <v>140</v>
          </cell>
        </row>
        <row r="826">
          <cell r="A826" t="str">
            <v>HORIZON HIGH SCHOOL</v>
          </cell>
          <cell r="B826">
            <v>4108</v>
          </cell>
          <cell r="C826" t="str">
            <v>ADAMS 12 FIVE STAR SCHOOLS</v>
          </cell>
          <cell r="D826">
            <v>20</v>
          </cell>
        </row>
        <row r="827">
          <cell r="A827" t="str">
            <v>HORIZON MIDDLE SCHOOL  - CHERRY CR</v>
          </cell>
          <cell r="B827">
            <v>4100</v>
          </cell>
          <cell r="C827" t="str">
            <v>CHERRY CREEK 5            </v>
          </cell>
          <cell r="D827">
            <v>130</v>
          </cell>
        </row>
        <row r="828">
          <cell r="A828" t="str">
            <v>HORIZON MIDDLE SCHOOL  - FALCON 49</v>
          </cell>
          <cell r="B828">
            <v>4102</v>
          </cell>
          <cell r="C828" t="str">
            <v>FALCON 49                 </v>
          </cell>
          <cell r="D828">
            <v>1110</v>
          </cell>
        </row>
        <row r="829">
          <cell r="A829" t="str">
            <v>HORIZONS EXPLORATORY ACADEMY</v>
          </cell>
          <cell r="B829">
            <v>4085</v>
          </cell>
          <cell r="C829" t="str">
            <v>SALIDA R-32               </v>
          </cell>
          <cell r="D829">
            <v>500</v>
          </cell>
        </row>
        <row r="830">
          <cell r="A830" t="str">
            <v>HORIZONS K-8 SCHOOL</v>
          </cell>
          <cell r="B830">
            <v>6642</v>
          </cell>
          <cell r="C830" t="str">
            <v>BOULDER VALLEY RE 2       </v>
          </cell>
          <cell r="D830">
            <v>480</v>
          </cell>
        </row>
        <row r="831">
          <cell r="A831" t="str">
            <v>HOTCHKISS ELEMENTARY SCHOOL</v>
          </cell>
          <cell r="B831">
            <v>4124</v>
          </cell>
          <cell r="C831" t="str">
            <v>DELTA COUNTY 50(J)        </v>
          </cell>
          <cell r="D831">
            <v>870</v>
          </cell>
        </row>
        <row r="832">
          <cell r="A832" t="str">
            <v>HOTCHKISS HIGH SCHOOL</v>
          </cell>
          <cell r="B832">
            <v>4128</v>
          </cell>
          <cell r="C832" t="str">
            <v>DELTA COUNTY 50(J)        </v>
          </cell>
          <cell r="D832">
            <v>870</v>
          </cell>
        </row>
        <row r="833">
          <cell r="A833" t="str">
            <v>HOWBERT ELEMENTARY SCHOOL</v>
          </cell>
          <cell r="B833">
            <v>4138</v>
          </cell>
          <cell r="C833" t="str">
            <v>COLORADO SPRINGS 11       </v>
          </cell>
          <cell r="D833">
            <v>1010</v>
          </cell>
        </row>
        <row r="834">
          <cell r="A834" t="str">
            <v>HOWELL K-8 SCHOOL</v>
          </cell>
          <cell r="B834">
            <v>4140</v>
          </cell>
          <cell r="C834" t="str">
            <v>DENVER COUNTY 1           </v>
          </cell>
          <cell r="D834">
            <v>880</v>
          </cell>
        </row>
        <row r="835">
          <cell r="A835" t="str">
            <v>HUDSON ELEMENTARY SCHOOL</v>
          </cell>
          <cell r="B835">
            <v>4148</v>
          </cell>
          <cell r="C835" t="str">
            <v>KEENESBURG RE-3(J)        </v>
          </cell>
          <cell r="D835">
            <v>3090</v>
          </cell>
        </row>
        <row r="836">
          <cell r="A836" t="str">
            <v>HUERFANO COUNTY OPPORTUNITY AND ENRICHMENT SCHOOL</v>
          </cell>
          <cell r="B836">
            <v>4161</v>
          </cell>
          <cell r="C836" t="str">
            <v>HUERFANO RE-1             </v>
          </cell>
          <cell r="D836">
            <v>1390</v>
          </cell>
        </row>
        <row r="837">
          <cell r="A837" t="str">
            <v>HULSTROM OPTIONS K-8 SCHOOL</v>
          </cell>
          <cell r="B837">
            <v>4172</v>
          </cell>
          <cell r="C837" t="str">
            <v>ADAMS 12 FIVE STAR SCHOOLS</v>
          </cell>
          <cell r="D837">
            <v>20</v>
          </cell>
        </row>
        <row r="838">
          <cell r="A838" t="str">
            <v>HUNT ELEMENTARY SCHOOL</v>
          </cell>
          <cell r="B838">
            <v>3890</v>
          </cell>
          <cell r="C838" t="str">
            <v>COLORADO SPRINGS 11       </v>
          </cell>
          <cell r="D838">
            <v>1010</v>
          </cell>
        </row>
        <row r="839">
          <cell r="A839" t="str">
            <v>HUNTERS GLEN ELEMENTARY SCHOOL</v>
          </cell>
          <cell r="B839">
            <v>2580</v>
          </cell>
          <cell r="C839" t="str">
            <v>ADAMS 12 FIVE STAR SCHOOLS</v>
          </cell>
          <cell r="D839">
            <v>20</v>
          </cell>
        </row>
        <row r="840">
          <cell r="A840" t="str">
            <v>HUTCHINSON ELEMENTARY SCHOOL</v>
          </cell>
          <cell r="B840">
            <v>4190</v>
          </cell>
          <cell r="C840" t="str">
            <v>JEFFERSON COUNTY R-1      </v>
          </cell>
          <cell r="D840">
            <v>1420</v>
          </cell>
        </row>
        <row r="841">
          <cell r="A841" t="str">
            <v>HYGIENE ELEMENTARY SCHOOL</v>
          </cell>
          <cell r="B841">
            <v>4202</v>
          </cell>
          <cell r="C841" t="str">
            <v>ST VRAIN VALLEY RE 1J     </v>
          </cell>
          <cell r="D841">
            <v>470</v>
          </cell>
        </row>
        <row r="842">
          <cell r="A842" t="str">
            <v>IDALIA ELEMENTARY SCHOOL</v>
          </cell>
          <cell r="B842">
            <v>4227</v>
          </cell>
          <cell r="C842" t="str">
            <v>IDALIA RJ-3               </v>
          </cell>
          <cell r="D842">
            <v>3220</v>
          </cell>
        </row>
        <row r="843">
          <cell r="A843" t="str">
            <v>IDALIA JUNIOR-SENIOR HIGH SCHOOL</v>
          </cell>
          <cell r="B843">
            <v>4231</v>
          </cell>
          <cell r="C843" t="str">
            <v>IDALIA RJ-3               </v>
          </cell>
          <cell r="D843">
            <v>3220</v>
          </cell>
        </row>
        <row r="844">
          <cell r="A844" t="str">
            <v>IGNACIO ACADEMY</v>
          </cell>
          <cell r="B844">
            <v>4179</v>
          </cell>
          <cell r="C844" t="str">
            <v>IGNACIO 11 JT             </v>
          </cell>
          <cell r="D844">
            <v>1540</v>
          </cell>
        </row>
        <row r="845">
          <cell r="A845" t="str">
            <v>IGNACIO ELEMENTARY SCHOOL</v>
          </cell>
          <cell r="B845">
            <v>4250</v>
          </cell>
          <cell r="C845" t="str">
            <v>IGNACIO 11 JT             </v>
          </cell>
          <cell r="D845">
            <v>1540</v>
          </cell>
        </row>
        <row r="846">
          <cell r="A846" t="str">
            <v>IGNACIO HIGH SCHOOL</v>
          </cell>
          <cell r="B846">
            <v>4258</v>
          </cell>
          <cell r="C846" t="str">
            <v>IGNACIO 11 JT             </v>
          </cell>
          <cell r="D846">
            <v>1540</v>
          </cell>
        </row>
        <row r="847">
          <cell r="A847" t="str">
            <v>IGNACIO INTERMEDIATE SCHOOL</v>
          </cell>
          <cell r="B847">
            <v>4252</v>
          </cell>
          <cell r="C847" t="str">
            <v>IGNACIO 11 JT             </v>
          </cell>
          <cell r="D847">
            <v>1540</v>
          </cell>
        </row>
        <row r="848">
          <cell r="A848" t="str">
            <v>IGNACIO JUNIOR HIGH SCHOOL</v>
          </cell>
          <cell r="B848">
            <v>4254</v>
          </cell>
          <cell r="C848" t="str">
            <v>IGNACIO 11 JT             </v>
          </cell>
          <cell r="D848">
            <v>1540</v>
          </cell>
        </row>
        <row r="849">
          <cell r="A849" t="str">
            <v>IMAGINE CHARTER</v>
          </cell>
          <cell r="B849">
            <v>4333</v>
          </cell>
          <cell r="C849" t="str">
            <v>ST VRAIN VALLEY RE 1J     </v>
          </cell>
          <cell r="D849">
            <v>470</v>
          </cell>
        </row>
        <row r="850">
          <cell r="A850" t="str">
            <v>INDEPENDENCE ACADEMY</v>
          </cell>
          <cell r="B850">
            <v>2128</v>
          </cell>
          <cell r="C850" t="str">
            <v>MESA COUNTY VALLEY 51     </v>
          </cell>
          <cell r="D850">
            <v>2000</v>
          </cell>
        </row>
        <row r="851">
          <cell r="A851" t="str">
            <v>INDEPENDENCE ELEMENTARY SCHOOL</v>
          </cell>
          <cell r="B851">
            <v>4276</v>
          </cell>
          <cell r="C851" t="str">
            <v>CHERRY CREEK 5            </v>
          </cell>
          <cell r="D851">
            <v>130</v>
          </cell>
        </row>
        <row r="852">
          <cell r="A852" t="str">
            <v>INDIAN PEAKS CHARTER SCHOOL</v>
          </cell>
          <cell r="B852">
            <v>4277</v>
          </cell>
          <cell r="C852" t="str">
            <v>EAST GRAND 2              </v>
          </cell>
          <cell r="D852">
            <v>1350</v>
          </cell>
        </row>
        <row r="853">
          <cell r="A853" t="str">
            <v>INDIAN PEAKS ELEMENTARY SCHOOL</v>
          </cell>
          <cell r="B853">
            <v>4278</v>
          </cell>
          <cell r="C853" t="str">
            <v>ST VRAIN VALLEY RE 1J     </v>
          </cell>
          <cell r="D853">
            <v>470</v>
          </cell>
        </row>
        <row r="854">
          <cell r="A854" t="str">
            <v>INDIAN RIDGE ELEMENTARY SCHOOL</v>
          </cell>
          <cell r="B854">
            <v>4280</v>
          </cell>
          <cell r="C854" t="str">
            <v>CHERRY CREEK 5            </v>
          </cell>
          <cell r="D854">
            <v>130</v>
          </cell>
        </row>
        <row r="855">
          <cell r="A855" t="str">
            <v>INSIGHT SCHOOL OF COLORADO AT JULESBURG</v>
          </cell>
          <cell r="B855">
            <v>4369</v>
          </cell>
          <cell r="C855" t="str">
            <v>JULESBURG RE-1            </v>
          </cell>
          <cell r="D855">
            <v>2862</v>
          </cell>
        </row>
        <row r="856">
          <cell r="A856" t="str">
            <v>IOWA ELEMENTARY SCHOOL</v>
          </cell>
          <cell r="B856">
            <v>4270</v>
          </cell>
          <cell r="C856" t="str">
            <v>ADAMS-ARAPAHOE 28J        </v>
          </cell>
          <cell r="D856">
            <v>180</v>
          </cell>
        </row>
        <row r="857">
          <cell r="A857" t="str">
            <v>IRISH ELEMENTARY SCHOOL</v>
          </cell>
          <cell r="B857">
            <v>4282</v>
          </cell>
          <cell r="C857" t="str">
            <v>POUDRE R-1                </v>
          </cell>
          <cell r="D857">
            <v>1550</v>
          </cell>
        </row>
        <row r="858">
          <cell r="A858" t="str">
            <v>IRON HORSE ELEMENTARY SCHOOL</v>
          </cell>
          <cell r="B858">
            <v>4292</v>
          </cell>
          <cell r="C858" t="str">
            <v>DOUGLAS COUNTY RE 1       </v>
          </cell>
          <cell r="D858">
            <v>900</v>
          </cell>
        </row>
        <row r="859">
          <cell r="A859" t="str">
            <v>IRVING ELEMENTARY SCHOOL</v>
          </cell>
          <cell r="B859">
            <v>4302</v>
          </cell>
          <cell r="C859" t="str">
            <v>PUEBLO CITY 60            </v>
          </cell>
          <cell r="D859">
            <v>2690</v>
          </cell>
        </row>
        <row r="860">
          <cell r="A860" t="str">
            <v>IVER C. RANUM MIDDLE SCHOOL</v>
          </cell>
          <cell r="B860">
            <v>7305</v>
          </cell>
          <cell r="C860" t="str">
            <v>WESTMINSTER 50            </v>
          </cell>
          <cell r="D860">
            <v>70</v>
          </cell>
        </row>
        <row r="861">
          <cell r="A861" t="str">
            <v>IVY STOCKWELL ELEMENTARY SCHOOL</v>
          </cell>
          <cell r="B861">
            <v>4332</v>
          </cell>
          <cell r="C861" t="str">
            <v>THOMPSON R2-J             </v>
          </cell>
          <cell r="D861">
            <v>1560</v>
          </cell>
        </row>
        <row r="862">
          <cell r="A862" t="str">
            <v>JACK SWIGERT AEROSPACE ACADEMY</v>
          </cell>
          <cell r="B862">
            <v>8457</v>
          </cell>
          <cell r="C862" t="str">
            <v>COLORADO SPRINGS 11       </v>
          </cell>
          <cell r="D862">
            <v>1010</v>
          </cell>
        </row>
        <row r="863">
          <cell r="A863" t="str">
            <v>JACKSON ELEMENTARY SCHOOL  - COLORADO</v>
          </cell>
          <cell r="B863">
            <v>4358</v>
          </cell>
          <cell r="C863" t="str">
            <v>COLORADO SPRINGS 11       </v>
          </cell>
          <cell r="D863">
            <v>1010</v>
          </cell>
        </row>
        <row r="864">
          <cell r="A864" t="str">
            <v>JACKSON ELEMENTARY SCHOOL  - GREELEY 6</v>
          </cell>
          <cell r="B864">
            <v>4356</v>
          </cell>
          <cell r="C864" t="str">
            <v>GREELEY 6                 </v>
          </cell>
          <cell r="D864">
            <v>3120</v>
          </cell>
        </row>
        <row r="865">
          <cell r="A865" t="str">
            <v>JAMAICA CHILD DEVELOPMENT CENTER</v>
          </cell>
          <cell r="B865">
            <v>4385</v>
          </cell>
          <cell r="C865" t="str">
            <v>ADAMS-ARAPAHOE 28J        </v>
          </cell>
          <cell r="D865">
            <v>180</v>
          </cell>
        </row>
        <row r="866">
          <cell r="A866" t="str">
            <v>JAMES H RISLEY MIDDLE SCHOOL</v>
          </cell>
          <cell r="B866">
            <v>4376</v>
          </cell>
          <cell r="C866" t="str">
            <v>PUEBLO CITY 60            </v>
          </cell>
          <cell r="D866">
            <v>2690</v>
          </cell>
        </row>
        <row r="867">
          <cell r="A867" t="str">
            <v>JAMES IRWIN CHARTER ELEMENTARY SCHOOL</v>
          </cell>
          <cell r="B867">
            <v>4380</v>
          </cell>
          <cell r="C867" t="str">
            <v>HARRISON 2                </v>
          </cell>
          <cell r="D867">
            <v>980</v>
          </cell>
        </row>
        <row r="868">
          <cell r="A868" t="str">
            <v>JAMES IRWIN CHARTER HIGH SCHOOL</v>
          </cell>
          <cell r="B868">
            <v>4378</v>
          </cell>
          <cell r="C868" t="str">
            <v>HARRISON 2                </v>
          </cell>
          <cell r="D868">
            <v>980</v>
          </cell>
        </row>
        <row r="869">
          <cell r="A869" t="str">
            <v>JAMES IRWIN CHARTER MIDDLE SCHOOL</v>
          </cell>
          <cell r="B869">
            <v>4379</v>
          </cell>
          <cell r="C869" t="str">
            <v>HARRISON 2                </v>
          </cell>
          <cell r="D869">
            <v>980</v>
          </cell>
        </row>
        <row r="870">
          <cell r="A870" t="str">
            <v>JAMES MADISON CHARTER ACADEMY SCHOOL</v>
          </cell>
          <cell r="B870">
            <v>5033</v>
          </cell>
          <cell r="C870" t="str">
            <v>WIDEFIELD 3               </v>
          </cell>
          <cell r="D870">
            <v>990</v>
          </cell>
        </row>
        <row r="871">
          <cell r="A871" t="str">
            <v>JAMESTOWN ELEMENTARY SCHOOL</v>
          </cell>
          <cell r="B871">
            <v>4386</v>
          </cell>
          <cell r="C871" t="str">
            <v>BOULDER VALLEY RE 2       </v>
          </cell>
          <cell r="D871">
            <v>480</v>
          </cell>
        </row>
        <row r="872">
          <cell r="A872" t="str">
            <v>JANITELL JUNIOR HIGH SCHOOL</v>
          </cell>
          <cell r="B872">
            <v>4394</v>
          </cell>
          <cell r="C872" t="str">
            <v>WIDEFIELD 3               </v>
          </cell>
          <cell r="D872">
            <v>990</v>
          </cell>
        </row>
        <row r="873">
          <cell r="A873" t="str">
            <v>JEFFCO'S 21ST CENTURY VIRTUAL ACADEMY</v>
          </cell>
          <cell r="B873">
            <v>4408</v>
          </cell>
          <cell r="C873" t="str">
            <v>JEFFERSON COUNTY R-1      </v>
          </cell>
          <cell r="D873">
            <v>1420</v>
          </cell>
        </row>
        <row r="874">
          <cell r="A874" t="str">
            <v>JEFFERSON ACADEMY CHARTER SCHOOL</v>
          </cell>
          <cell r="B874">
            <v>4402</v>
          </cell>
          <cell r="C874" t="str">
            <v>JEFFERSON COUNTY R-1      </v>
          </cell>
          <cell r="D874">
            <v>1420</v>
          </cell>
        </row>
        <row r="875">
          <cell r="A875" t="str">
            <v>JEFFERSON CHARTER ACADEMY JUNIOR HIGH SCHOOL</v>
          </cell>
          <cell r="B875">
            <v>4404</v>
          </cell>
          <cell r="C875" t="str">
            <v>JEFFERSON COUNTY R-1      </v>
          </cell>
          <cell r="D875">
            <v>1420</v>
          </cell>
        </row>
        <row r="876">
          <cell r="A876" t="str">
            <v>JEFFERSON CHARTER ACADEMY SENIOR HIGH SCHOOL</v>
          </cell>
          <cell r="B876">
            <v>4410</v>
          </cell>
          <cell r="C876" t="str">
            <v>JEFFERSON COUNTY R-1      </v>
          </cell>
          <cell r="D876">
            <v>1420</v>
          </cell>
        </row>
        <row r="877">
          <cell r="A877" t="str">
            <v>JEFFERSON COUNTY OPEN ELEMENTARY SCHOOL</v>
          </cell>
          <cell r="B877">
            <v>6539</v>
          </cell>
          <cell r="C877" t="str">
            <v>JEFFERSON COUNTY R-1      </v>
          </cell>
          <cell r="D877">
            <v>1420</v>
          </cell>
        </row>
        <row r="878">
          <cell r="A878" t="str">
            <v>JEFFERSON COUNTY OPEN SECONDARY</v>
          </cell>
          <cell r="B878">
            <v>6541</v>
          </cell>
          <cell r="C878" t="str">
            <v>JEFFERSON COUNTY R-1      </v>
          </cell>
          <cell r="D878">
            <v>1420</v>
          </cell>
        </row>
        <row r="879">
          <cell r="A879" t="str">
            <v>JEFFERSON HIGH SCHOOL  - GREELEY 6</v>
          </cell>
          <cell r="B879">
            <v>4425</v>
          </cell>
          <cell r="C879" t="str">
            <v>GREELEY 6                 </v>
          </cell>
          <cell r="D879">
            <v>3120</v>
          </cell>
        </row>
        <row r="880">
          <cell r="A880" t="str">
            <v>JEFFERSON HIGH SCHOOL  - JEFFERSON</v>
          </cell>
          <cell r="B880">
            <v>4422</v>
          </cell>
          <cell r="C880" t="str">
            <v>JEFFERSON COUNTY R-1      </v>
          </cell>
          <cell r="D880">
            <v>1420</v>
          </cell>
        </row>
        <row r="881">
          <cell r="A881" t="str">
            <v>JEFFERSON INTERMEDIATE SCHOOL</v>
          </cell>
          <cell r="B881">
            <v>5114</v>
          </cell>
          <cell r="C881" t="str">
            <v>ROCKY FORD R-2            </v>
          </cell>
          <cell r="D881">
            <v>2530</v>
          </cell>
        </row>
        <row r="882">
          <cell r="A882" t="str">
            <v>JENKINS MIDDLE SCHOOL</v>
          </cell>
          <cell r="B882">
            <v>4424</v>
          </cell>
          <cell r="C882" t="str">
            <v>COLORADO SPRINGS 11       </v>
          </cell>
          <cell r="D882">
            <v>1010</v>
          </cell>
        </row>
        <row r="883">
          <cell r="A883" t="str">
            <v>JEWELL ELEMENTARY SCHOOL</v>
          </cell>
          <cell r="B883">
            <v>4426</v>
          </cell>
          <cell r="C883" t="str">
            <v>ADAMS-ARAPAHOE 28J        </v>
          </cell>
          <cell r="D883">
            <v>180</v>
          </cell>
        </row>
        <row r="884">
          <cell r="A884" t="str">
            <v>JOHN EVANS MIDDLE SCHOOL</v>
          </cell>
          <cell r="B884">
            <v>4438</v>
          </cell>
          <cell r="C884" t="str">
            <v>GREELEY 6                 </v>
          </cell>
          <cell r="D884">
            <v>3120</v>
          </cell>
        </row>
        <row r="885">
          <cell r="A885" t="str">
            <v>JOHN F KENNEDY HIGH SCHOOL</v>
          </cell>
          <cell r="B885">
            <v>4444</v>
          </cell>
          <cell r="C885" t="str">
            <v>DENVER COUNTY 1           </v>
          </cell>
          <cell r="D885">
            <v>880</v>
          </cell>
        </row>
        <row r="886">
          <cell r="A886" t="str">
            <v>JOHN MALL HIGH SCHOOL</v>
          </cell>
          <cell r="B886">
            <v>9212</v>
          </cell>
          <cell r="C886" t="str">
            <v>HUERFANO RE-1             </v>
          </cell>
          <cell r="D886">
            <v>1390</v>
          </cell>
        </row>
        <row r="887">
          <cell r="A887" t="str">
            <v>JOHN W THIMMIG ELEMENTARY SCHOOL</v>
          </cell>
          <cell r="B887">
            <v>8032</v>
          </cell>
          <cell r="C887" t="str">
            <v>BRIGHTON 27J              </v>
          </cell>
          <cell r="D887">
            <v>40</v>
          </cell>
        </row>
        <row r="888">
          <cell r="A888" t="str">
            <v>JOHN WESLEY POWELL MIDDLE SCHOOL</v>
          </cell>
          <cell r="B888">
            <v>4447</v>
          </cell>
          <cell r="C888" t="str">
            <v>LITTLETON 6               </v>
          </cell>
          <cell r="D888">
            <v>140</v>
          </cell>
        </row>
        <row r="889">
          <cell r="A889" t="str">
            <v>JOHNSON ELEMENTARY SCHOOL  - DENVER CO</v>
          </cell>
          <cell r="B889">
            <v>4450</v>
          </cell>
          <cell r="C889" t="str">
            <v>DENVER COUNTY 1           </v>
          </cell>
          <cell r="D889">
            <v>880</v>
          </cell>
        </row>
        <row r="890">
          <cell r="A890" t="str">
            <v>JOHNSON ELEMENTARY SCHOOL  - MONTROSE</v>
          </cell>
          <cell r="B890">
            <v>4458</v>
          </cell>
          <cell r="C890" t="str">
            <v>MONTROSE COUNTY RE-1J     </v>
          </cell>
          <cell r="D890">
            <v>2180</v>
          </cell>
        </row>
        <row r="891">
          <cell r="A891" t="str">
            <v>JOHNSON ELEMENTARY SCHOOL  - POUDRE R-</v>
          </cell>
          <cell r="B891">
            <v>4456</v>
          </cell>
          <cell r="C891" t="str">
            <v>POUDRE R-1                </v>
          </cell>
          <cell r="D891">
            <v>1550</v>
          </cell>
        </row>
        <row r="892">
          <cell r="A892" t="str">
            <v>JORDAHL ELEMENTARY SCHOOL</v>
          </cell>
          <cell r="B892">
            <v>4474</v>
          </cell>
          <cell r="C892" t="str">
            <v>FOUNTAIN 8                </v>
          </cell>
          <cell r="D892">
            <v>1000</v>
          </cell>
        </row>
        <row r="893">
          <cell r="A893" t="str">
            <v>JOSEPHINE HODGKINS ELEMENTARY SCHOOL</v>
          </cell>
          <cell r="B893">
            <v>4465</v>
          </cell>
          <cell r="C893" t="str">
            <v>WESTMINSTER 50            </v>
          </cell>
          <cell r="D893">
            <v>70</v>
          </cell>
        </row>
        <row r="894">
          <cell r="A894" t="str">
            <v>JULESBURG ELEMENTARY SCHOOL</v>
          </cell>
          <cell r="B894">
            <v>4488</v>
          </cell>
          <cell r="C894" t="str">
            <v>JULESBURG RE-1            </v>
          </cell>
          <cell r="D894">
            <v>2862</v>
          </cell>
        </row>
        <row r="895">
          <cell r="A895" t="str">
            <v>JULESBURG HIGH SCHOOL</v>
          </cell>
          <cell r="B895">
            <v>4492</v>
          </cell>
          <cell r="C895" t="str">
            <v>JULESBURG RE-1            </v>
          </cell>
          <cell r="D895">
            <v>2862</v>
          </cell>
        </row>
        <row r="896">
          <cell r="A896" t="str">
            <v>JUMP START LEARNING CENTER</v>
          </cell>
          <cell r="B896">
            <v>4495</v>
          </cell>
          <cell r="C896" t="str">
            <v>LAS ANIMAS RE-1           </v>
          </cell>
          <cell r="D896">
            <v>290</v>
          </cell>
        </row>
        <row r="897">
          <cell r="A897" t="str">
            <v>JUNE CREEK ELEMENTARY SCHOOL</v>
          </cell>
          <cell r="B897">
            <v>4838</v>
          </cell>
          <cell r="C897" t="str">
            <v>EAGLE COUNTY RE 50        </v>
          </cell>
          <cell r="D897">
            <v>910</v>
          </cell>
        </row>
        <row r="898">
          <cell r="A898" t="str">
            <v>JUSTICE HIGH CHARTER SCHOOL</v>
          </cell>
          <cell r="B898">
            <v>4496</v>
          </cell>
          <cell r="C898" t="str">
            <v>BOULDER VALLEY RE 2       </v>
          </cell>
          <cell r="D898">
            <v>480</v>
          </cell>
        </row>
        <row r="899">
          <cell r="A899" t="str">
            <v>JUSTICE HIGH SCHOOL DENVER</v>
          </cell>
          <cell r="B899">
            <v>4494</v>
          </cell>
          <cell r="C899" t="str">
            <v>DENVER COUNTY 1           </v>
          </cell>
          <cell r="D899">
            <v>880</v>
          </cell>
        </row>
        <row r="900">
          <cell r="A900" t="str">
            <v>KAISER ELEMENTARY SCHOOL</v>
          </cell>
          <cell r="B900">
            <v>4498</v>
          </cell>
          <cell r="C900" t="str">
            <v>DENVER COUNTY 1           </v>
          </cell>
          <cell r="D900">
            <v>880</v>
          </cell>
        </row>
        <row r="901">
          <cell r="A901" t="str">
            <v>KAPLAN ACADEMY OF COLORADO</v>
          </cell>
          <cell r="B901">
            <v>3325</v>
          </cell>
          <cell r="C901" t="str">
            <v>GARFIELD RE-2             </v>
          </cell>
          <cell r="D901">
            <v>1195</v>
          </cell>
        </row>
        <row r="902">
          <cell r="A902" t="str">
            <v>KARVAL ELEMENTARY SCHOOL</v>
          </cell>
          <cell r="B902">
            <v>4502</v>
          </cell>
          <cell r="C902" t="str">
            <v>KARVAL RE-23              </v>
          </cell>
          <cell r="D902">
            <v>1810</v>
          </cell>
        </row>
        <row r="903">
          <cell r="A903" t="str">
            <v>KARVAL JUNIOR-SENIOR HIGH SCHOOL</v>
          </cell>
          <cell r="B903">
            <v>4506</v>
          </cell>
          <cell r="C903" t="str">
            <v>KARVAL RE-23              </v>
          </cell>
          <cell r="D903">
            <v>1810</v>
          </cell>
        </row>
        <row r="904">
          <cell r="A904" t="str">
            <v>KARVAL ONLINE EDUCATION</v>
          </cell>
          <cell r="B904">
            <v>4504</v>
          </cell>
          <cell r="C904" t="str">
            <v>KARVAL RE-23              </v>
          </cell>
          <cell r="D904">
            <v>1810</v>
          </cell>
        </row>
        <row r="905">
          <cell r="A905" t="str">
            <v>KATHRYN SENOR ELEMENTARY SCHOOL</v>
          </cell>
          <cell r="B905">
            <v>4510</v>
          </cell>
          <cell r="C905" t="str">
            <v>GARFIELD RE-2             </v>
          </cell>
          <cell r="D905">
            <v>1195</v>
          </cell>
        </row>
        <row r="906">
          <cell r="A906" t="str">
            <v>KEARNEY MIDDLE SCHOOL</v>
          </cell>
          <cell r="B906">
            <v>4516</v>
          </cell>
          <cell r="C906" t="str">
            <v>ADAMS COUNTY 14           </v>
          </cell>
          <cell r="D906">
            <v>30</v>
          </cell>
        </row>
        <row r="907">
          <cell r="A907" t="str">
            <v>KEATING CONTINUING EDUCATION</v>
          </cell>
          <cell r="B907">
            <v>7748</v>
          </cell>
          <cell r="C907" t="str">
            <v>PUEBLO CITY 60            </v>
          </cell>
          <cell r="D907">
            <v>2690</v>
          </cell>
        </row>
        <row r="908">
          <cell r="A908" t="str">
            <v>KELLER ELEMENTARY SCHOOL</v>
          </cell>
          <cell r="B908">
            <v>4530</v>
          </cell>
          <cell r="C908" t="str">
            <v>COLORADO SPRINGS 11       </v>
          </cell>
          <cell r="D908">
            <v>1010</v>
          </cell>
        </row>
        <row r="909">
          <cell r="A909" t="str">
            <v>KEMP ELEMENTARY SCHOOL</v>
          </cell>
          <cell r="B909">
            <v>4536</v>
          </cell>
          <cell r="C909" t="str">
            <v>ADAMS COUNTY 14           </v>
          </cell>
          <cell r="D909">
            <v>30</v>
          </cell>
        </row>
        <row r="910">
          <cell r="A910" t="str">
            <v>KEMPER ELEMENTARY SCHOOL</v>
          </cell>
          <cell r="B910">
            <v>4546</v>
          </cell>
          <cell r="C910" t="str">
            <v>MONTEZUMA-CORTEZ RE-1     </v>
          </cell>
          <cell r="D910">
            <v>2035</v>
          </cell>
        </row>
        <row r="911">
          <cell r="A911" t="str">
            <v>KEN CARYL MIDDLE SCHOOL</v>
          </cell>
          <cell r="B911">
            <v>4548</v>
          </cell>
          <cell r="C911" t="str">
            <v>JEFFERSON COUNTY R-1      </v>
          </cell>
          <cell r="D911">
            <v>1420</v>
          </cell>
        </row>
        <row r="912">
          <cell r="A912" t="str">
            <v>KENDALLVUE ELEMENTARY SCHOOL</v>
          </cell>
          <cell r="B912">
            <v>4549</v>
          </cell>
          <cell r="C912" t="str">
            <v>JEFFERSON COUNTY R-1      </v>
          </cell>
          <cell r="D912">
            <v>1420</v>
          </cell>
        </row>
        <row r="913">
          <cell r="A913" t="str">
            <v>KENDRICK LAKES ELEMENTARY SCHOOL</v>
          </cell>
          <cell r="B913">
            <v>4550</v>
          </cell>
          <cell r="C913" t="str">
            <v>JEFFERSON COUNTY R-1      </v>
          </cell>
          <cell r="D913">
            <v>1420</v>
          </cell>
        </row>
        <row r="914">
          <cell r="A914" t="str">
            <v>KENNETH P MORRIS ELEMENTARY SCHOOL</v>
          </cell>
          <cell r="B914">
            <v>9795</v>
          </cell>
          <cell r="C914" t="str">
            <v>YUMA 1                    </v>
          </cell>
          <cell r="D914">
            <v>3200</v>
          </cell>
        </row>
        <row r="915">
          <cell r="A915" t="str">
            <v>KENTON ELEMENTARY SCHOOL</v>
          </cell>
          <cell r="B915">
            <v>4646</v>
          </cell>
          <cell r="C915" t="str">
            <v>ADAMS-ARAPAHOE 28J        </v>
          </cell>
          <cell r="D915">
            <v>180</v>
          </cell>
        </row>
        <row r="916">
          <cell r="A916" t="str">
            <v>KEPNER MIDDLE SCHOOL</v>
          </cell>
          <cell r="B916">
            <v>4656</v>
          </cell>
          <cell r="C916" t="str">
            <v>DENVER COUNTY 1           </v>
          </cell>
          <cell r="D916">
            <v>880</v>
          </cell>
        </row>
        <row r="917">
          <cell r="A917" t="str">
            <v>KIM ELEMENTARY SCHOOL</v>
          </cell>
          <cell r="B917">
            <v>4690</v>
          </cell>
          <cell r="C917" t="str">
            <v>KIM REORGANIZED 88        </v>
          </cell>
          <cell r="D917">
            <v>1760</v>
          </cell>
        </row>
        <row r="918">
          <cell r="A918" t="str">
            <v>KIM UNDIVIDED HIGH SCHOOL</v>
          </cell>
          <cell r="B918">
            <v>4694</v>
          </cell>
          <cell r="C918" t="str">
            <v>KIM REORGANIZED 88        </v>
          </cell>
          <cell r="D918">
            <v>1760</v>
          </cell>
        </row>
        <row r="919">
          <cell r="A919" t="str">
            <v>KINARD CORE KNOWLEDGE MIDDLE SCHOOL</v>
          </cell>
          <cell r="B919">
            <v>4698</v>
          </cell>
          <cell r="C919" t="str">
            <v>POUDRE R-1                </v>
          </cell>
          <cell r="D919">
            <v>1550</v>
          </cell>
        </row>
        <row r="920">
          <cell r="A920" t="str">
            <v>KING ELEMENTARY SCHOOL</v>
          </cell>
          <cell r="B920">
            <v>5604</v>
          </cell>
          <cell r="C920" t="str">
            <v>COLORADO SPRINGS 11       </v>
          </cell>
          <cell r="D920">
            <v>1010</v>
          </cell>
        </row>
        <row r="921">
          <cell r="A921" t="str">
            <v>KING-MURPHY ELEMENTARY SCHOOL</v>
          </cell>
          <cell r="B921">
            <v>4700</v>
          </cell>
          <cell r="C921" t="str">
            <v>CLEAR CREEK RE-1          </v>
          </cell>
          <cell r="D921">
            <v>540</v>
          </cell>
        </row>
        <row r="922">
          <cell r="A922" t="str">
            <v>KIOWA ELEMENTARY SCHOOL</v>
          </cell>
          <cell r="B922">
            <v>4724</v>
          </cell>
          <cell r="C922" t="str">
            <v>KIOWA C-2                 </v>
          </cell>
          <cell r="D922">
            <v>930</v>
          </cell>
        </row>
        <row r="923">
          <cell r="A923" t="str">
            <v>KIOWA HIGH SCHOOL</v>
          </cell>
          <cell r="B923">
            <v>4728</v>
          </cell>
          <cell r="C923" t="str">
            <v>KIOWA C-2                 </v>
          </cell>
          <cell r="D923">
            <v>930</v>
          </cell>
        </row>
        <row r="924">
          <cell r="A924" t="str">
            <v>KIOWA MIDDLE SCHOOL</v>
          </cell>
          <cell r="B924">
            <v>4726</v>
          </cell>
          <cell r="C924" t="str">
            <v>KIOWA C-2                 </v>
          </cell>
          <cell r="D924">
            <v>930</v>
          </cell>
        </row>
        <row r="925">
          <cell r="A925" t="str">
            <v>KIPP DENVER COLLEGIATE HIGH SCHOOL</v>
          </cell>
          <cell r="B925">
            <v>4730</v>
          </cell>
          <cell r="C925" t="str">
            <v>DENVER COUNTY 1           </v>
          </cell>
          <cell r="D925">
            <v>880</v>
          </cell>
        </row>
        <row r="926">
          <cell r="A926" t="str">
            <v>KIPP MONTBELLO COLLEGE PREP</v>
          </cell>
          <cell r="B926">
            <v>4507</v>
          </cell>
          <cell r="C926" t="str">
            <v>DENVER COUNTY 1           </v>
          </cell>
          <cell r="D926">
            <v>880</v>
          </cell>
        </row>
        <row r="927">
          <cell r="A927" t="str">
            <v>KIPP SUNSHINE PEAK ACADEMY</v>
          </cell>
          <cell r="B927">
            <v>4732</v>
          </cell>
          <cell r="C927" t="str">
            <v>DENVER COUNTY 1           </v>
          </cell>
          <cell r="D927">
            <v>880</v>
          </cell>
        </row>
        <row r="928">
          <cell r="A928" t="str">
            <v>KIT CARSON ELEMENTARY SCHOOL</v>
          </cell>
          <cell r="B928">
            <v>4738</v>
          </cell>
          <cell r="C928" t="str">
            <v>KIT CARSON R-1            </v>
          </cell>
          <cell r="D928">
            <v>510</v>
          </cell>
        </row>
        <row r="929">
          <cell r="A929" t="str">
            <v>KIT CARSON JUNIOR-SENIOR HIGH SCHOOL</v>
          </cell>
          <cell r="B929">
            <v>4742</v>
          </cell>
          <cell r="C929" t="str">
            <v>KIT CARSON R-1            </v>
          </cell>
          <cell r="D929">
            <v>510</v>
          </cell>
        </row>
        <row r="930">
          <cell r="A930" t="str">
            <v>KNAPP ELEMENTARY SCHOOL</v>
          </cell>
          <cell r="B930">
            <v>4762</v>
          </cell>
          <cell r="C930" t="str">
            <v>DENVER COUNTY 1           </v>
          </cell>
          <cell r="D930">
            <v>880</v>
          </cell>
        </row>
        <row r="931">
          <cell r="A931" t="str">
            <v>KNOWLEDGE QUEST ACADEMY</v>
          </cell>
          <cell r="B931">
            <v>4785</v>
          </cell>
          <cell r="C931" t="str">
            <v>JOHNSTOWN-MILLIKEN RE-5J  </v>
          </cell>
          <cell r="D931">
            <v>3110</v>
          </cell>
        </row>
        <row r="932">
          <cell r="A932" t="str">
            <v>KOHL ELEMENTARY SCHOOL</v>
          </cell>
          <cell r="B932">
            <v>4792</v>
          </cell>
          <cell r="C932" t="str">
            <v>BOULDER VALLEY RE 2       </v>
          </cell>
          <cell r="D932">
            <v>480</v>
          </cell>
        </row>
        <row r="933">
          <cell r="A933" t="str">
            <v>KRUSE ELEMENTARY SCHOOL</v>
          </cell>
          <cell r="B933">
            <v>4793</v>
          </cell>
          <cell r="C933" t="str">
            <v>POUDRE R-1                </v>
          </cell>
          <cell r="D933">
            <v>1550</v>
          </cell>
        </row>
        <row r="934">
          <cell r="A934" t="str">
            <v>KULLERSTRAND ELEMENTARY SCHOOL</v>
          </cell>
          <cell r="B934">
            <v>4802</v>
          </cell>
          <cell r="C934" t="str">
            <v>JEFFERSON COUNTY R-1      </v>
          </cell>
          <cell r="D934">
            <v>1420</v>
          </cell>
        </row>
        <row r="935">
          <cell r="A935" t="str">
            <v>KUNSMILLER CREATIVE ARTS ACADEMY</v>
          </cell>
          <cell r="B935">
            <v>4795</v>
          </cell>
          <cell r="C935" t="str">
            <v>DENVER COUNTY 1           </v>
          </cell>
          <cell r="D935">
            <v>880</v>
          </cell>
        </row>
        <row r="936">
          <cell r="A936" t="str">
            <v>KYFFIN ELEMENTARY SCHOOL</v>
          </cell>
          <cell r="B936">
            <v>4830</v>
          </cell>
          <cell r="C936" t="str">
            <v>JEFFERSON COUNTY R-1      </v>
          </cell>
          <cell r="D936">
            <v>1420</v>
          </cell>
        </row>
        <row r="937">
          <cell r="A937" t="str">
            <v>L.W. ST. JOHN ELEMENTARY SCHOOL</v>
          </cell>
          <cell r="B937">
            <v>3603</v>
          </cell>
          <cell r="C937" t="str">
            <v>GARFIELD 16               </v>
          </cell>
          <cell r="D937">
            <v>1220</v>
          </cell>
        </row>
        <row r="938">
          <cell r="A938" t="str">
            <v>LA JARA ELEMENTARY SCHOOL</v>
          </cell>
          <cell r="B938">
            <v>4836</v>
          </cell>
          <cell r="C938" t="str">
            <v>NORTH CONEJOS RE-1J       </v>
          </cell>
          <cell r="D938">
            <v>550</v>
          </cell>
        </row>
        <row r="939">
          <cell r="A939" t="str">
            <v>LA JARA SECOND CHANCE SCHOOL</v>
          </cell>
          <cell r="B939">
            <v>4837</v>
          </cell>
          <cell r="C939" t="str">
            <v>NORTH CONEJOS RE-1J       </v>
          </cell>
          <cell r="D939">
            <v>550</v>
          </cell>
        </row>
        <row r="940">
          <cell r="A940" t="str">
            <v>LA JUNTA INTERMEDIATE SCHOOL</v>
          </cell>
          <cell r="B940">
            <v>4841</v>
          </cell>
          <cell r="C940" t="str">
            <v>EAST OTERO R-1            </v>
          </cell>
          <cell r="D940">
            <v>2520</v>
          </cell>
        </row>
        <row r="941">
          <cell r="A941" t="str">
            <v>LA JUNTA JR/SR HIGH SCHOOL</v>
          </cell>
          <cell r="B941">
            <v>5015</v>
          </cell>
          <cell r="C941" t="str">
            <v>EAST OTERO R-1            </v>
          </cell>
          <cell r="D941">
            <v>2520</v>
          </cell>
        </row>
        <row r="942">
          <cell r="A942" t="str">
            <v>LA JUNTA PRIMARY SCHOOL</v>
          </cell>
          <cell r="B942">
            <v>4843</v>
          </cell>
          <cell r="C942" t="str">
            <v>EAST OTERO R-1            </v>
          </cell>
          <cell r="D942">
            <v>2520</v>
          </cell>
        </row>
        <row r="943">
          <cell r="A943" t="str">
            <v>LA VETA ELEMENTARY SCHOOL</v>
          </cell>
          <cell r="B943">
            <v>4860</v>
          </cell>
          <cell r="C943" t="str">
            <v>LA VETA RE-2              </v>
          </cell>
          <cell r="D943">
            <v>1400</v>
          </cell>
        </row>
        <row r="944">
          <cell r="A944" t="str">
            <v>LA VETA JUNIOR-SENIOR HIGH SCHOOL</v>
          </cell>
          <cell r="B944">
            <v>4864</v>
          </cell>
          <cell r="C944" t="str">
            <v>LA VETA RE-2              </v>
          </cell>
          <cell r="D944">
            <v>1400</v>
          </cell>
        </row>
        <row r="945">
          <cell r="A945" t="str">
            <v>LAB ELEMENTARY SCHOOL FOR CREATIVE LEARNING</v>
          </cell>
          <cell r="B945">
            <v>3791</v>
          </cell>
          <cell r="C945" t="str">
            <v>POUDRE R-1                </v>
          </cell>
          <cell r="D945">
            <v>1550</v>
          </cell>
        </row>
        <row r="946">
          <cell r="A946" t="str">
            <v>LAFAYETTE ELEMENTARY SCHOOL</v>
          </cell>
          <cell r="B946">
            <v>4874</v>
          </cell>
          <cell r="C946" t="str">
            <v>BOULDER VALLEY RE 2       </v>
          </cell>
          <cell r="D946">
            <v>480</v>
          </cell>
        </row>
        <row r="947">
          <cell r="A947" t="str">
            <v>LAKE CITY COMMUNITY SCHOOL</v>
          </cell>
          <cell r="B947">
            <v>4899</v>
          </cell>
          <cell r="C947" t="str">
            <v>HINSDALE COUNTY RE 1      </v>
          </cell>
          <cell r="D947">
            <v>1380</v>
          </cell>
        </row>
        <row r="948">
          <cell r="A948" t="str">
            <v>LAKE COUNTY HIGH SCHOOL</v>
          </cell>
          <cell r="B948">
            <v>4904</v>
          </cell>
          <cell r="C948" t="str">
            <v>LAKE COUNTY R-1           </v>
          </cell>
          <cell r="D948">
            <v>1510</v>
          </cell>
        </row>
        <row r="949">
          <cell r="A949" t="str">
            <v>LAKE COUNTY MIDDLE SCHOOL</v>
          </cell>
          <cell r="B949">
            <v>4901</v>
          </cell>
          <cell r="C949" t="str">
            <v>LAKE COUNTY R-1           </v>
          </cell>
          <cell r="D949">
            <v>1510</v>
          </cell>
        </row>
        <row r="950">
          <cell r="A950" t="str">
            <v>LAKE GEORGE CHARTER SCHOOL</v>
          </cell>
          <cell r="B950">
            <v>4908</v>
          </cell>
          <cell r="C950" t="str">
            <v>PARK COUNTY RE-2          </v>
          </cell>
          <cell r="D950">
            <v>2610</v>
          </cell>
        </row>
        <row r="951">
          <cell r="A951" t="str">
            <v>LAKE INTERNATIONAL SCHOOL</v>
          </cell>
          <cell r="B951">
            <v>5255</v>
          </cell>
          <cell r="C951" t="str">
            <v>DENVER COUNTY 1           </v>
          </cell>
          <cell r="D951">
            <v>880</v>
          </cell>
        </row>
        <row r="952">
          <cell r="A952" t="str">
            <v>LAKE MIDDLE SCHOOL</v>
          </cell>
          <cell r="B952">
            <v>4910</v>
          </cell>
          <cell r="C952" t="str">
            <v>DENVER COUNTY 1           </v>
          </cell>
          <cell r="D952">
            <v>880</v>
          </cell>
        </row>
        <row r="953">
          <cell r="A953" t="str">
            <v>LAKEWOOD HIGH SCHOOL</v>
          </cell>
          <cell r="B953">
            <v>4942</v>
          </cell>
          <cell r="C953" t="str">
            <v>JEFFERSON COUNTY R-1      </v>
          </cell>
          <cell r="D953">
            <v>1420</v>
          </cell>
        </row>
        <row r="954">
          <cell r="A954" t="str">
            <v>LAMAR HIGH SCHOOL</v>
          </cell>
          <cell r="B954">
            <v>4960</v>
          </cell>
          <cell r="C954" t="str">
            <v>LAMAR RE-2                </v>
          </cell>
          <cell r="D954">
            <v>2660</v>
          </cell>
        </row>
        <row r="955">
          <cell r="A955" t="str">
            <v>LAMAR MIDDLE SCHOOL</v>
          </cell>
          <cell r="B955">
            <v>4956</v>
          </cell>
          <cell r="C955" t="str">
            <v>LAMAR RE-2                </v>
          </cell>
          <cell r="D955">
            <v>2660</v>
          </cell>
        </row>
        <row r="956">
          <cell r="A956" t="str">
            <v>LAMB ELEMENTARY SCHOOL</v>
          </cell>
          <cell r="B956">
            <v>1962</v>
          </cell>
          <cell r="C956" t="str">
            <v>CREEDE SCHOOL DISTRICT    </v>
          </cell>
          <cell r="D956">
            <v>2010</v>
          </cell>
        </row>
        <row r="957">
          <cell r="A957" t="str">
            <v>LANDMARK ACADEMY AT REUNION</v>
          </cell>
          <cell r="B957">
            <v>4950</v>
          </cell>
          <cell r="C957" t="str">
            <v>BRIGHTON 27J              </v>
          </cell>
          <cell r="D957">
            <v>40</v>
          </cell>
        </row>
        <row r="958">
          <cell r="A958" t="str">
            <v>LANSING ELEMENTARY SCHOOL</v>
          </cell>
          <cell r="B958">
            <v>4970</v>
          </cell>
          <cell r="C958" t="str">
            <v>ADAMS-ARAPAHOE 28J        </v>
          </cell>
          <cell r="D958">
            <v>180</v>
          </cell>
        </row>
        <row r="959">
          <cell r="A959" t="str">
            <v>LAREDO ELEMENTARY SCHOOL</v>
          </cell>
          <cell r="B959">
            <v>4973</v>
          </cell>
          <cell r="C959" t="str">
            <v>ADAMS-ARAPAHOE 28J        </v>
          </cell>
          <cell r="D959">
            <v>180</v>
          </cell>
        </row>
        <row r="960">
          <cell r="A960" t="str">
            <v>LAREDO MIDDLE SCHOOL</v>
          </cell>
          <cell r="B960">
            <v>4975</v>
          </cell>
          <cell r="C960" t="str">
            <v>CHERRY CREEK 5            </v>
          </cell>
          <cell r="D960">
            <v>130</v>
          </cell>
        </row>
        <row r="961">
          <cell r="A961" t="str">
            <v>LARKSPUR ELEMENTARY SCHOOL</v>
          </cell>
          <cell r="B961">
            <v>4980</v>
          </cell>
          <cell r="C961" t="str">
            <v>DOUGLAS COUNTY RE 1       </v>
          </cell>
          <cell r="D961">
            <v>900</v>
          </cell>
        </row>
        <row r="962">
          <cell r="A962" t="str">
            <v>LAS ANIMAS ELEMENTARY SCHOOL</v>
          </cell>
          <cell r="B962">
            <v>1812</v>
          </cell>
          <cell r="C962" t="str">
            <v>LAS ANIMAS RE-1           </v>
          </cell>
          <cell r="D962">
            <v>290</v>
          </cell>
        </row>
        <row r="963">
          <cell r="A963" t="str">
            <v>LAS ANIMAS HIGH SCHOOL</v>
          </cell>
          <cell r="B963">
            <v>4990</v>
          </cell>
          <cell r="C963" t="str">
            <v>LAS ANIMAS RE-1           </v>
          </cell>
          <cell r="D963">
            <v>290</v>
          </cell>
        </row>
        <row r="964">
          <cell r="A964" t="str">
            <v>LAS ANIMAS MIDDLE SCHOOL</v>
          </cell>
          <cell r="B964">
            <v>4986</v>
          </cell>
          <cell r="C964" t="str">
            <v>LAS ANIMAS RE-1           </v>
          </cell>
          <cell r="D964">
            <v>290</v>
          </cell>
        </row>
        <row r="965">
          <cell r="A965" t="str">
            <v>LASLEY ELEMENTARY SCHOOL</v>
          </cell>
          <cell r="B965">
            <v>5004</v>
          </cell>
          <cell r="C965" t="str">
            <v>JEFFERSON COUNTY R-1      </v>
          </cell>
          <cell r="D965">
            <v>1420</v>
          </cell>
        </row>
        <row r="966">
          <cell r="A966" t="str">
            <v>LAUREL ELEMENTARY SCHOOL</v>
          </cell>
          <cell r="B966">
            <v>5014</v>
          </cell>
          <cell r="C966" t="str">
            <v>POUDRE R-1                </v>
          </cell>
          <cell r="D966">
            <v>1550</v>
          </cell>
        </row>
        <row r="967">
          <cell r="A967" t="str">
            <v>LAURENE EDMONDSON ELEMENTARY SCHOOL</v>
          </cell>
          <cell r="B967">
            <v>5018</v>
          </cell>
          <cell r="C967" t="str">
            <v>THOMPSON R2-J             </v>
          </cell>
          <cell r="D967">
            <v>1560</v>
          </cell>
        </row>
        <row r="968">
          <cell r="A968" t="str">
            <v>LAWRENCE ELEMENTARY SCHOOL</v>
          </cell>
          <cell r="B968">
            <v>5024</v>
          </cell>
          <cell r="C968" t="str">
            <v>JEFFERSON COUNTY R-1      </v>
          </cell>
          <cell r="D968">
            <v>1420</v>
          </cell>
        </row>
        <row r="969">
          <cell r="A969" t="str">
            <v>LEAWOOD ELEMENTARY SCHOOL</v>
          </cell>
          <cell r="B969">
            <v>5036</v>
          </cell>
          <cell r="C969" t="str">
            <v>JEFFERSON COUNTY R-1      </v>
          </cell>
          <cell r="D969">
            <v>1420</v>
          </cell>
        </row>
        <row r="970">
          <cell r="A970" t="str">
            <v>LEGACY ACADEMY</v>
          </cell>
          <cell r="B970">
            <v>2572</v>
          </cell>
          <cell r="C970" t="str">
            <v>ELIZABETH C-1             </v>
          </cell>
          <cell r="D970">
            <v>920</v>
          </cell>
        </row>
        <row r="971">
          <cell r="A971" t="str">
            <v>LEGACY ELEMENTARY SCHOOL</v>
          </cell>
          <cell r="B971">
            <v>60</v>
          </cell>
          <cell r="C971" t="str">
            <v>ST VRAIN VALLEY RE 1J     </v>
          </cell>
          <cell r="D971">
            <v>470</v>
          </cell>
        </row>
        <row r="972">
          <cell r="A972" t="str">
            <v>LEGACY HIGH SCHOOL</v>
          </cell>
          <cell r="B972">
            <v>5043</v>
          </cell>
          <cell r="C972" t="str">
            <v>ADAMS 12 FIVE STAR SCHOOLS</v>
          </cell>
          <cell r="D972">
            <v>20</v>
          </cell>
        </row>
        <row r="973">
          <cell r="A973" t="str">
            <v>LEGACY POINT ELEMENTARY SCHOOL</v>
          </cell>
          <cell r="B973">
            <v>5045</v>
          </cell>
          <cell r="C973" t="str">
            <v>DOUGLAS COUNTY RE 1       </v>
          </cell>
          <cell r="D973">
            <v>900</v>
          </cell>
        </row>
        <row r="974">
          <cell r="A974" t="str">
            <v>LEGEND HIGH SCHOOL</v>
          </cell>
          <cell r="B974">
            <v>4271</v>
          </cell>
          <cell r="C974" t="str">
            <v>DOUGLAS COUNTY RE 1       </v>
          </cell>
          <cell r="D974">
            <v>900</v>
          </cell>
        </row>
        <row r="975">
          <cell r="A975" t="str">
            <v>LEMUEL PITTS MIDDLE SCHOOL</v>
          </cell>
          <cell r="B975">
            <v>5048</v>
          </cell>
          <cell r="C975" t="str">
            <v>PUEBLO CITY 60            </v>
          </cell>
          <cell r="D975">
            <v>2690</v>
          </cell>
        </row>
        <row r="976">
          <cell r="A976" t="str">
            <v>LEO WILLIAM BUTLER ELEMENTARY SCHOOL</v>
          </cell>
          <cell r="B976">
            <v>5050</v>
          </cell>
          <cell r="C976" t="str">
            <v>WELD COUNTY S/D RE-8      </v>
          </cell>
          <cell r="D976">
            <v>3140</v>
          </cell>
        </row>
        <row r="977">
          <cell r="A977" t="str">
            <v>LEROY DRIVE ELEMENTARY SCHOOL</v>
          </cell>
          <cell r="B977">
            <v>5058</v>
          </cell>
          <cell r="C977" t="str">
            <v>ADAMS 12 FIVE STAR SCHOOLS</v>
          </cell>
          <cell r="D977">
            <v>20</v>
          </cell>
        </row>
        <row r="978">
          <cell r="A978" t="str">
            <v>LESHER MIDDLE SCHOOL</v>
          </cell>
          <cell r="B978">
            <v>5068</v>
          </cell>
          <cell r="C978" t="str">
            <v>POUDRE R-1                </v>
          </cell>
          <cell r="D978">
            <v>1550</v>
          </cell>
        </row>
        <row r="979">
          <cell r="A979" t="str">
            <v>LESTER R ARNOLD HIGH SCHOOL</v>
          </cell>
          <cell r="B979">
            <v>22</v>
          </cell>
          <cell r="C979" t="str">
            <v>ADAMS COUNTY 14           </v>
          </cell>
          <cell r="D979">
            <v>30</v>
          </cell>
        </row>
        <row r="980">
          <cell r="A980" t="str">
            <v>LETFORD ELEMENTARY SCHOOL</v>
          </cell>
          <cell r="B980">
            <v>5078</v>
          </cell>
          <cell r="C980" t="str">
            <v>JOHNSTOWN-MILLIKEN RE-5J  </v>
          </cell>
          <cell r="D980">
            <v>3110</v>
          </cell>
        </row>
        <row r="981">
          <cell r="A981" t="str">
            <v>LEWIS-ARRIOLA ELEMENTARY SCHOOL</v>
          </cell>
          <cell r="B981">
            <v>5090</v>
          </cell>
          <cell r="C981" t="str">
            <v>MONTEZUMA-CORTEZ RE-1     </v>
          </cell>
          <cell r="D981">
            <v>2035</v>
          </cell>
        </row>
        <row r="982">
          <cell r="A982" t="str">
            <v>LEWIS-PALMER ELEMENTARY SCHOOL</v>
          </cell>
          <cell r="B982">
            <v>5096</v>
          </cell>
          <cell r="C982" t="str">
            <v>LEWIS-PALMER 38           </v>
          </cell>
          <cell r="D982">
            <v>1080</v>
          </cell>
        </row>
        <row r="983">
          <cell r="A983" t="str">
            <v>LEWIS-PALMER HIGH SCHOOL</v>
          </cell>
          <cell r="B983">
            <v>5100</v>
          </cell>
          <cell r="C983" t="str">
            <v>LEWIS-PALMER 38           </v>
          </cell>
          <cell r="D983">
            <v>1080</v>
          </cell>
        </row>
        <row r="984">
          <cell r="A984" t="str">
            <v>LEWIS-PALMER MIDDLE SCHOOL</v>
          </cell>
          <cell r="B984">
            <v>5098</v>
          </cell>
          <cell r="C984" t="str">
            <v>LEWIS-PALMER 38           </v>
          </cell>
          <cell r="D984">
            <v>1080</v>
          </cell>
        </row>
        <row r="985">
          <cell r="A985" t="str">
            <v>LIBERTY COMMON CHARTER SCHOOL</v>
          </cell>
          <cell r="B985">
            <v>5120</v>
          </cell>
          <cell r="C985" t="str">
            <v>POUDRE R-1                </v>
          </cell>
          <cell r="D985">
            <v>1550</v>
          </cell>
        </row>
        <row r="986">
          <cell r="A986" t="str">
            <v>LIBERTY ELEMENTARY SCHOOL</v>
          </cell>
          <cell r="B986">
            <v>5119</v>
          </cell>
          <cell r="C986" t="str">
            <v>LIBERTY J-4               </v>
          </cell>
          <cell r="D986">
            <v>3230</v>
          </cell>
        </row>
        <row r="987">
          <cell r="A987" t="str">
            <v>LIBERTY HIGH SCHOOL</v>
          </cell>
          <cell r="B987">
            <v>5126</v>
          </cell>
          <cell r="C987" t="str">
            <v>ACADEMY 20                </v>
          </cell>
          <cell r="D987">
            <v>1040</v>
          </cell>
        </row>
        <row r="988">
          <cell r="A988" t="str">
            <v>LIBERTY JUNIOR-SENIOR HIGH SCHOOL</v>
          </cell>
          <cell r="B988">
            <v>5123</v>
          </cell>
          <cell r="C988" t="str">
            <v>LIBERTY J-4               </v>
          </cell>
          <cell r="D988">
            <v>3230</v>
          </cell>
        </row>
        <row r="989">
          <cell r="A989" t="str">
            <v>LIBERTY MIDDLE SCHOOL</v>
          </cell>
          <cell r="B989">
            <v>18</v>
          </cell>
          <cell r="C989" t="str">
            <v>CHERRY CREEK 5            </v>
          </cell>
          <cell r="D989">
            <v>130</v>
          </cell>
        </row>
        <row r="990">
          <cell r="A990" t="str">
            <v>LIFE SKILLS CENTER OF COLORADO SPRINGS</v>
          </cell>
          <cell r="B990">
            <v>5146</v>
          </cell>
          <cell r="C990" t="str">
            <v>COLORADO SPRINGS 11       </v>
          </cell>
          <cell r="D990">
            <v>1010</v>
          </cell>
        </row>
        <row r="991">
          <cell r="A991" t="str">
            <v>LIFE SKILLS CENTER OF DENVER</v>
          </cell>
          <cell r="B991">
            <v>5129</v>
          </cell>
          <cell r="C991" t="str">
            <v>DENVER COUNTY 1           </v>
          </cell>
          <cell r="D991">
            <v>880</v>
          </cell>
        </row>
        <row r="992">
          <cell r="A992" t="str">
            <v>LIMON ELEMENTARY SCHOOL</v>
          </cell>
          <cell r="B992">
            <v>5132</v>
          </cell>
          <cell r="C992" t="str">
            <v>LIMON RE-4J               </v>
          </cell>
          <cell r="D992">
            <v>1790</v>
          </cell>
        </row>
        <row r="993">
          <cell r="A993" t="str">
            <v>LIMON JUNIOR-SENIOR HIGH SCHOOL</v>
          </cell>
          <cell r="B993">
            <v>5136</v>
          </cell>
          <cell r="C993" t="str">
            <v>LIMON RE-4J               </v>
          </cell>
          <cell r="D993">
            <v>1790</v>
          </cell>
        </row>
        <row r="994">
          <cell r="A994" t="str">
            <v>LINCOLN CHARTER ACADEMY</v>
          </cell>
          <cell r="B994">
            <v>5145</v>
          </cell>
          <cell r="C994" t="str">
            <v>JEFFERSON COUNTY R-1      </v>
          </cell>
          <cell r="D994">
            <v>1420</v>
          </cell>
        </row>
        <row r="995">
          <cell r="A995" t="str">
            <v>LINCOLN ELEMENTARY SCHOOL  - CANON CIT</v>
          </cell>
          <cell r="B995">
            <v>5166</v>
          </cell>
          <cell r="C995" t="str">
            <v>CANON CITY RE-1           </v>
          </cell>
          <cell r="D995">
            <v>1140</v>
          </cell>
        </row>
        <row r="996">
          <cell r="A996" t="str">
            <v>LINCOLN ELEMENTARY SCHOOL  - COLORADO</v>
          </cell>
          <cell r="B996">
            <v>5162</v>
          </cell>
          <cell r="C996" t="str">
            <v>COLORADO SPRINGS 11       </v>
          </cell>
          <cell r="D996">
            <v>1010</v>
          </cell>
        </row>
        <row r="997">
          <cell r="A997" t="str">
            <v>LINCOLN ELEMENTARY SCHOOL  - DELTA COU</v>
          </cell>
          <cell r="B997">
            <v>5154</v>
          </cell>
          <cell r="C997" t="str">
            <v>DELTA COUNTY 50(J)        </v>
          </cell>
          <cell r="D997">
            <v>870</v>
          </cell>
        </row>
        <row r="998">
          <cell r="A998" t="str">
            <v>LINCOLN ELEMENTARY SCHOOL  - DENVER CO</v>
          </cell>
          <cell r="B998">
            <v>5158</v>
          </cell>
          <cell r="C998" t="str">
            <v>DENVER COUNTY 1           </v>
          </cell>
          <cell r="D998">
            <v>880</v>
          </cell>
        </row>
        <row r="999">
          <cell r="A999" t="str">
            <v>LINCOLN ELEMENTARY SCHOOL  - LAMAR RE-</v>
          </cell>
          <cell r="B999">
            <v>5190</v>
          </cell>
          <cell r="C999" t="str">
            <v>LAMAR RE-2                </v>
          </cell>
          <cell r="D999">
            <v>2660</v>
          </cell>
        </row>
        <row r="1000">
          <cell r="A1000" t="str">
            <v>LINCOLN ELEMENTARY SCHOOL  - THOMPSON</v>
          </cell>
          <cell r="B1000">
            <v>5170</v>
          </cell>
          <cell r="C1000" t="str">
            <v>THOMPSON R2-J             </v>
          </cell>
          <cell r="D1000">
            <v>1560</v>
          </cell>
        </row>
        <row r="1001">
          <cell r="A1001" t="str">
            <v>LINCOLN HIGH SCHOOL</v>
          </cell>
          <cell r="B1001">
            <v>5180</v>
          </cell>
          <cell r="C1001" t="str">
            <v>FORT MORGAN RE-3          </v>
          </cell>
          <cell r="D1001">
            <v>2405</v>
          </cell>
        </row>
        <row r="1002">
          <cell r="A1002" t="str">
            <v>LINCOLN MIDDLE SCHOOL</v>
          </cell>
          <cell r="B1002">
            <v>5168</v>
          </cell>
          <cell r="C1002" t="str">
            <v>POUDRE R-1                </v>
          </cell>
          <cell r="D1002">
            <v>1550</v>
          </cell>
        </row>
        <row r="1003">
          <cell r="A1003" t="str">
            <v>LINCOLN ORCHARD MESA ELEMENTARY SCHOOL</v>
          </cell>
          <cell r="B1003">
            <v>5210</v>
          </cell>
          <cell r="C1003" t="str">
            <v>MESA COUNTY VALLEY 51     </v>
          </cell>
          <cell r="D1003">
            <v>2000</v>
          </cell>
        </row>
        <row r="1004">
          <cell r="A1004" t="str">
            <v>LINCOLN PARK PRESCHOOL</v>
          </cell>
          <cell r="B1004">
            <v>4084</v>
          </cell>
          <cell r="C1004" t="str">
            <v>MESA COUNTY VALLEY 51     </v>
          </cell>
          <cell r="D1004">
            <v>2000</v>
          </cell>
        </row>
        <row r="1005">
          <cell r="A1005" t="str">
            <v>LINTON ELEMENTARY SCHOOL</v>
          </cell>
          <cell r="B1005">
            <v>5196</v>
          </cell>
          <cell r="C1005" t="str">
            <v>POUDRE R-1                </v>
          </cell>
          <cell r="D1005">
            <v>1550</v>
          </cell>
        </row>
        <row r="1006">
          <cell r="A1006" t="str">
            <v>LITTLE ELEMENTARY SCHOOL</v>
          </cell>
          <cell r="B1006">
            <v>5222</v>
          </cell>
          <cell r="C1006" t="str">
            <v>JEFFERSON COUNTY R-1      </v>
          </cell>
          <cell r="D1006">
            <v>1420</v>
          </cell>
        </row>
        <row r="1007">
          <cell r="A1007" t="str">
            <v>LITTLE INDIANS PRESCHOOL</v>
          </cell>
          <cell r="B1007">
            <v>5221</v>
          </cell>
          <cell r="C1007" t="str">
            <v>YUMA 1                    </v>
          </cell>
          <cell r="D1007">
            <v>3200</v>
          </cell>
        </row>
        <row r="1008">
          <cell r="A1008" t="str">
            <v>LITTLETON ACADEMY</v>
          </cell>
          <cell r="B1008">
            <v>5229</v>
          </cell>
          <cell r="C1008" t="str">
            <v>LITTLETON 6               </v>
          </cell>
          <cell r="D1008">
            <v>140</v>
          </cell>
        </row>
        <row r="1009">
          <cell r="A1009" t="str">
            <v>LITTLETON HIGH SCHOOL</v>
          </cell>
          <cell r="B1009">
            <v>5224</v>
          </cell>
          <cell r="C1009" t="str">
            <v>LITTLETON 6               </v>
          </cell>
          <cell r="D1009">
            <v>140</v>
          </cell>
        </row>
        <row r="1010">
          <cell r="A1010" t="str">
            <v>LITTLETON PREP CHARTER SCHOOL</v>
          </cell>
          <cell r="B1010">
            <v>5233</v>
          </cell>
          <cell r="C1010" t="str">
            <v>LITTLETON 6               </v>
          </cell>
          <cell r="D1010">
            <v>140</v>
          </cell>
        </row>
        <row r="1011">
          <cell r="A1011" t="str">
            <v>LIVERMORE ELEMENTARY SCHOOL</v>
          </cell>
          <cell r="B1011">
            <v>5234</v>
          </cell>
          <cell r="C1011" t="str">
            <v>POUDRE R-1                </v>
          </cell>
          <cell r="D1011">
            <v>1550</v>
          </cell>
        </row>
        <row r="1012">
          <cell r="A1012" t="str">
            <v>LOCHBUIE ELEMENTARY SCHOOL</v>
          </cell>
          <cell r="B1012">
            <v>3090</v>
          </cell>
          <cell r="C1012" t="str">
            <v>KEENESBURG RE-3(J)        </v>
          </cell>
          <cell r="D1012">
            <v>3090</v>
          </cell>
        </row>
        <row r="1013">
          <cell r="A1013" t="str">
            <v>LOIS LENSKI ELEMENTARY SCHOOL</v>
          </cell>
          <cell r="B1013">
            <v>5236</v>
          </cell>
          <cell r="C1013" t="str">
            <v>LITTLETON 6               </v>
          </cell>
          <cell r="D1013">
            <v>140</v>
          </cell>
        </row>
        <row r="1014">
          <cell r="A1014" t="str">
            <v>LOMA ELEMENTARY SCHOOL</v>
          </cell>
          <cell r="B1014">
            <v>5244</v>
          </cell>
          <cell r="C1014" t="str">
            <v>MESA COUNTY VALLEY 51     </v>
          </cell>
          <cell r="D1014">
            <v>2000</v>
          </cell>
        </row>
        <row r="1015">
          <cell r="A1015" t="str">
            <v>LOMA LINDA ELEMENTARY SCHOOL</v>
          </cell>
          <cell r="B1015">
            <v>5246</v>
          </cell>
          <cell r="C1015" t="str">
            <v>ST VRAIN VALLEY RE 1J     </v>
          </cell>
          <cell r="D1015">
            <v>470</v>
          </cell>
        </row>
        <row r="1016">
          <cell r="A1016" t="str">
            <v>LONE STAR ELEMENTARY SCHOOL</v>
          </cell>
          <cell r="B1016">
            <v>5254</v>
          </cell>
          <cell r="C1016" t="str">
            <v>LONE STAR 101             </v>
          </cell>
          <cell r="D1016">
            <v>3060</v>
          </cell>
        </row>
        <row r="1017">
          <cell r="A1017" t="str">
            <v>LONE STAR MIDDLE SCHOOL</v>
          </cell>
          <cell r="B1017">
            <v>5238</v>
          </cell>
          <cell r="C1017" t="str">
            <v>LONE STAR 101             </v>
          </cell>
          <cell r="D1017">
            <v>3060</v>
          </cell>
        </row>
        <row r="1018">
          <cell r="A1018" t="str">
            <v>LONE STAR UNDIVIDED HIGH SCHOOL</v>
          </cell>
          <cell r="B1018">
            <v>5258</v>
          </cell>
          <cell r="C1018" t="str">
            <v>LONE STAR 101             </v>
          </cell>
          <cell r="D1018">
            <v>3060</v>
          </cell>
        </row>
        <row r="1019">
          <cell r="A1019" t="str">
            <v>LONE TREE ELEMENTARY</v>
          </cell>
          <cell r="B1019">
            <v>5843</v>
          </cell>
          <cell r="C1019" t="str">
            <v>DOUGLAS COUNTY RE 1       </v>
          </cell>
          <cell r="D1019">
            <v>900</v>
          </cell>
        </row>
        <row r="1020">
          <cell r="A1020" t="str">
            <v>LONGFELLOW ELEMENTARY SCHOOL</v>
          </cell>
          <cell r="B1020">
            <v>5268</v>
          </cell>
          <cell r="C1020" t="str">
            <v>SALIDA R-32               </v>
          </cell>
          <cell r="D1020">
            <v>500</v>
          </cell>
        </row>
        <row r="1021">
          <cell r="A1021" t="str">
            <v>LONGMONT ESTATES ELEMENTARY SCHOOL</v>
          </cell>
          <cell r="B1021">
            <v>5284</v>
          </cell>
          <cell r="C1021" t="str">
            <v>ST VRAIN VALLEY RE 1J     </v>
          </cell>
          <cell r="D1021">
            <v>470</v>
          </cell>
        </row>
        <row r="1022">
          <cell r="A1022" t="str">
            <v>LONGMONT HIGH SCHOOL</v>
          </cell>
          <cell r="B1022">
            <v>5282</v>
          </cell>
          <cell r="C1022" t="str">
            <v>ST VRAIN VALLEY RE 1J     </v>
          </cell>
          <cell r="D1022">
            <v>470</v>
          </cell>
        </row>
        <row r="1023">
          <cell r="A1023" t="str">
            <v>LONGS PEAK MIDDLE SCHOOL</v>
          </cell>
          <cell r="B1023">
            <v>5288</v>
          </cell>
          <cell r="C1023" t="str">
            <v>ST VRAIN VALLEY RE 1J     </v>
          </cell>
          <cell r="D1023">
            <v>470</v>
          </cell>
        </row>
        <row r="1024">
          <cell r="A1024" t="str">
            <v>LONGVIEW HIGH SCHOOL</v>
          </cell>
          <cell r="B1024">
            <v>5623</v>
          </cell>
          <cell r="C1024" t="str">
            <v>JEFFERSON COUNTY R-1      </v>
          </cell>
          <cell r="D1024">
            <v>1420</v>
          </cell>
        </row>
        <row r="1025">
          <cell r="A1025" t="str">
            <v>LOPEZ ELEMENTARY SCHOOL</v>
          </cell>
          <cell r="B1025">
            <v>5292</v>
          </cell>
          <cell r="C1025" t="str">
            <v>POUDRE R-1                </v>
          </cell>
          <cell r="D1025">
            <v>1550</v>
          </cell>
        </row>
        <row r="1026">
          <cell r="A1026" t="str">
            <v>LORRAINE SECONDARY SCHOOL</v>
          </cell>
          <cell r="B1026">
            <v>203</v>
          </cell>
          <cell r="C1026" t="str">
            <v>FOUNTAIN 8                </v>
          </cell>
          <cell r="D1026">
            <v>1000</v>
          </cell>
        </row>
        <row r="1027">
          <cell r="A1027" t="str">
            <v>LOTUS SCHOOL FOR EXCELLENCE</v>
          </cell>
          <cell r="B1027">
            <v>5298</v>
          </cell>
          <cell r="C1027" t="str">
            <v>ADAMS-ARAPAHOE 28J        </v>
          </cell>
          <cell r="D1027">
            <v>180</v>
          </cell>
        </row>
        <row r="1028">
          <cell r="A1028" t="str">
            <v>LOUISVILLE ELEMENTARY SCHOOL</v>
          </cell>
          <cell r="B1028">
            <v>5302</v>
          </cell>
          <cell r="C1028" t="str">
            <v>BOULDER VALLEY RE 2       </v>
          </cell>
          <cell r="D1028">
            <v>480</v>
          </cell>
        </row>
        <row r="1029">
          <cell r="A1029" t="str">
            <v>LOUISVILLE MIDDLE SCHOOL</v>
          </cell>
          <cell r="B1029">
            <v>5306</v>
          </cell>
          <cell r="C1029" t="str">
            <v>BOULDER VALLEY RE 2       </v>
          </cell>
          <cell r="D1029">
            <v>480</v>
          </cell>
        </row>
        <row r="1030">
          <cell r="A1030" t="str">
            <v>LOVELAND CLASSICAL SCHOOL</v>
          </cell>
          <cell r="B1030">
            <v>5235</v>
          </cell>
          <cell r="C1030" t="str">
            <v>THOMPSON R-2J             </v>
          </cell>
          <cell r="D1030">
            <v>1560</v>
          </cell>
        </row>
        <row r="1031">
          <cell r="A1031" t="str">
            <v>LOVELAND HIGH SCHOOL</v>
          </cell>
          <cell r="B1031">
            <v>5316</v>
          </cell>
          <cell r="C1031" t="str">
            <v>THOMPSON R2-J             </v>
          </cell>
          <cell r="D1031">
            <v>1560</v>
          </cell>
        </row>
        <row r="1032">
          <cell r="A1032" t="str">
            <v>LOWRY ELEMENTARY SCHOOL</v>
          </cell>
          <cell r="B1032">
            <v>5342</v>
          </cell>
          <cell r="C1032" t="str">
            <v>DENVER COUNTY 1           </v>
          </cell>
          <cell r="D1032">
            <v>880</v>
          </cell>
        </row>
        <row r="1033">
          <cell r="A1033" t="str">
            <v>LUCILE ERWIN MIDDLE SCHOOL</v>
          </cell>
          <cell r="B1033">
            <v>5335</v>
          </cell>
          <cell r="C1033" t="str">
            <v>THOMPSON R2-J             </v>
          </cell>
          <cell r="D1033">
            <v>1560</v>
          </cell>
        </row>
        <row r="1034">
          <cell r="A1034" t="str">
            <v>LUKAS ELEMENTARY SCHOOL</v>
          </cell>
          <cell r="B1034">
            <v>5350</v>
          </cell>
          <cell r="C1034" t="str">
            <v>JEFFERSON COUNTY R-1      </v>
          </cell>
          <cell r="D1034">
            <v>1420</v>
          </cell>
        </row>
        <row r="1035">
          <cell r="A1035" t="str">
            <v>LUMBERG ELEMENTARY SCHOOL</v>
          </cell>
          <cell r="B1035">
            <v>5354</v>
          </cell>
          <cell r="C1035" t="str">
            <v>JEFFERSON COUNTY R-1      </v>
          </cell>
          <cell r="D1035">
            <v>1420</v>
          </cell>
        </row>
        <row r="1036">
          <cell r="A1036" t="str">
            <v>LYN KNOLL ELEMENTARY SCHOOL</v>
          </cell>
          <cell r="B1036">
            <v>5361</v>
          </cell>
          <cell r="C1036" t="str">
            <v>ADAMS-ARAPAHOE 28J        </v>
          </cell>
          <cell r="D1036">
            <v>180</v>
          </cell>
        </row>
        <row r="1037">
          <cell r="A1037" t="str">
            <v>LYONS ELEMENTARY SCHOOL</v>
          </cell>
          <cell r="B1037">
            <v>5364</v>
          </cell>
          <cell r="C1037" t="str">
            <v>ST VRAIN VALLEY RE 1J     </v>
          </cell>
          <cell r="D1037">
            <v>470</v>
          </cell>
        </row>
        <row r="1038">
          <cell r="A1038" t="str">
            <v>LYONS MIDDLE/SENIOR HIGH SCHOOL</v>
          </cell>
          <cell r="B1038">
            <v>5368</v>
          </cell>
          <cell r="C1038" t="str">
            <v>ST VRAIN VALLEY RE 1J     </v>
          </cell>
          <cell r="D1038">
            <v>470</v>
          </cell>
        </row>
        <row r="1039">
          <cell r="A1039" t="str">
            <v>M. SCOTT CARPENTER MIDDLE SCHOOL</v>
          </cell>
          <cell r="B1039">
            <v>5388</v>
          </cell>
          <cell r="C1039" t="str">
            <v>WESTMINSTER 50            </v>
          </cell>
          <cell r="D1039">
            <v>70</v>
          </cell>
        </row>
        <row r="1040">
          <cell r="A1040" t="str">
            <v>MADISON ELEMENTARY SCHOOL  - COLORADO</v>
          </cell>
          <cell r="B1040">
            <v>5404</v>
          </cell>
          <cell r="C1040" t="str">
            <v>COLORADO SPRINGS 11       </v>
          </cell>
          <cell r="D1040">
            <v>1010</v>
          </cell>
        </row>
        <row r="1041">
          <cell r="A1041" t="str">
            <v>MADISON ELEMENTARY SCHOOL  - GREELEY 6</v>
          </cell>
          <cell r="B1041">
            <v>5412</v>
          </cell>
          <cell r="C1041" t="str">
            <v>GREELEY 6                 </v>
          </cell>
          <cell r="D1041">
            <v>3120</v>
          </cell>
        </row>
        <row r="1042">
          <cell r="A1042" t="str">
            <v>MADISON EXPLORATORY SCHOOL</v>
          </cell>
          <cell r="B1042">
            <v>5414</v>
          </cell>
          <cell r="C1042" t="str">
            <v>CANON CITY RE-1           </v>
          </cell>
          <cell r="D1042">
            <v>1140</v>
          </cell>
        </row>
        <row r="1043">
          <cell r="A1043" t="str">
            <v>MALLEY DRIVE ELEMENTARY SCHOOL</v>
          </cell>
          <cell r="B1043">
            <v>5418</v>
          </cell>
          <cell r="C1043" t="str">
            <v>ADAMS 12 FIVE STAR SCHOOLS</v>
          </cell>
          <cell r="D1043">
            <v>20</v>
          </cell>
        </row>
        <row r="1044">
          <cell r="A1044" t="str">
            <v>MAMMOTH HEIGHTS ELEMENTARY</v>
          </cell>
          <cell r="B1044">
            <v>2952</v>
          </cell>
          <cell r="C1044" t="str">
            <v>DOUGLAS COUNTY RE 1       </v>
          </cell>
          <cell r="D1044">
            <v>900</v>
          </cell>
        </row>
        <row r="1045">
          <cell r="A1045" t="str">
            <v>MANASSA ELEMENTARY SCHOOL</v>
          </cell>
          <cell r="B1045">
            <v>5422</v>
          </cell>
          <cell r="C1045" t="str">
            <v>NORTH CONEJOS RE-1J       </v>
          </cell>
          <cell r="D1045">
            <v>550</v>
          </cell>
        </row>
        <row r="1046">
          <cell r="A1046" t="str">
            <v>MANAUGH ELEMENTARY SCHOOL</v>
          </cell>
          <cell r="B1046">
            <v>5436</v>
          </cell>
          <cell r="C1046" t="str">
            <v>MONTEZUMA-CORTEZ RE-1     </v>
          </cell>
          <cell r="D1046">
            <v>2035</v>
          </cell>
        </row>
        <row r="1047">
          <cell r="A1047" t="str">
            <v>MANCOS ELEMENTARY SCHOOL</v>
          </cell>
          <cell r="B1047">
            <v>5446</v>
          </cell>
          <cell r="C1047" t="str">
            <v>MANCOS RE-6               </v>
          </cell>
          <cell r="D1047">
            <v>2070</v>
          </cell>
        </row>
        <row r="1048">
          <cell r="A1048" t="str">
            <v>MANCOS HIGH SCHOOL</v>
          </cell>
          <cell r="B1048">
            <v>5452</v>
          </cell>
          <cell r="C1048" t="str">
            <v>MANCOS RE-6               </v>
          </cell>
          <cell r="D1048">
            <v>2070</v>
          </cell>
        </row>
        <row r="1049">
          <cell r="A1049" t="str">
            <v>MANCOS MIDDLE SCHOOL</v>
          </cell>
          <cell r="B1049">
            <v>5450</v>
          </cell>
          <cell r="C1049" t="str">
            <v>MANCOS RE-6               </v>
          </cell>
          <cell r="D1049">
            <v>2070</v>
          </cell>
        </row>
        <row r="1050">
          <cell r="A1050" t="str">
            <v>MANDALAY MIDDLE SCHOOL</v>
          </cell>
          <cell r="B1050">
            <v>5454</v>
          </cell>
          <cell r="C1050" t="str">
            <v>JEFFERSON COUNTY R-1      </v>
          </cell>
          <cell r="D1050">
            <v>1420</v>
          </cell>
        </row>
        <row r="1051">
          <cell r="A1051" t="str">
            <v>MANHATTAN MIDDLE SCHOOL OF THE ARTS AND ACADEMICS</v>
          </cell>
          <cell r="B1051">
            <v>1136</v>
          </cell>
          <cell r="C1051" t="str">
            <v>BOULDER VALLEY RE 2       </v>
          </cell>
          <cell r="D1051">
            <v>480</v>
          </cell>
        </row>
        <row r="1052">
          <cell r="A1052" t="str">
            <v>MANITOU SPRINGS ELEMENTARY SCHOOL</v>
          </cell>
          <cell r="B1052">
            <v>5460</v>
          </cell>
          <cell r="C1052" t="str">
            <v>MANITOU SPRINGS 14        </v>
          </cell>
          <cell r="D1052">
            <v>1030</v>
          </cell>
        </row>
        <row r="1053">
          <cell r="A1053" t="str">
            <v>MANITOU SPRINGS HIGH SCHOOL</v>
          </cell>
          <cell r="B1053">
            <v>5468</v>
          </cell>
          <cell r="C1053" t="str">
            <v>MANITOU SPRINGS 14        </v>
          </cell>
          <cell r="D1053">
            <v>1030</v>
          </cell>
        </row>
        <row r="1054">
          <cell r="A1054" t="str">
            <v>MANITOU SPRINGS MIDDLE SCHOOL</v>
          </cell>
          <cell r="B1054">
            <v>5464</v>
          </cell>
          <cell r="C1054" t="str">
            <v>MANITOU SPRINGS 14        </v>
          </cell>
          <cell r="D1054">
            <v>1030</v>
          </cell>
        </row>
        <row r="1055">
          <cell r="A1055" t="str">
            <v>MANN MIDDLE SCHOOL</v>
          </cell>
          <cell r="B1055">
            <v>4090</v>
          </cell>
          <cell r="C1055" t="str">
            <v>COLORADO SPRINGS 11       </v>
          </cell>
          <cell r="D1055">
            <v>1010</v>
          </cell>
        </row>
        <row r="1056">
          <cell r="A1056" t="str">
            <v>MANNING OPTIONS SCHOOL</v>
          </cell>
          <cell r="B1056">
            <v>5472</v>
          </cell>
          <cell r="C1056" t="str">
            <v>JEFFERSON COUNTY R-1      </v>
          </cell>
          <cell r="D1056">
            <v>1420</v>
          </cell>
        </row>
        <row r="1057">
          <cell r="A1057" t="str">
            <v>MANNY MARTINEZ MIDDLE SCHOOL</v>
          </cell>
          <cell r="B1057">
            <v>5430</v>
          </cell>
          <cell r="C1057" t="str">
            <v>DENVER COUNTY 1           </v>
          </cell>
          <cell r="D1057">
            <v>880</v>
          </cell>
        </row>
        <row r="1058">
          <cell r="A1058" t="str">
            <v>MANUAL HIGH SCHOOL</v>
          </cell>
          <cell r="B1058">
            <v>5448</v>
          </cell>
          <cell r="C1058" t="str">
            <v>DENVER COUNTY 1           </v>
          </cell>
          <cell r="D1058">
            <v>880</v>
          </cell>
        </row>
        <row r="1059">
          <cell r="A1059" t="str">
            <v>MANZANOLA ELEMENTARY SCHOOL</v>
          </cell>
          <cell r="B1059">
            <v>5498</v>
          </cell>
          <cell r="C1059" t="str">
            <v>MANZANOLA 3J              </v>
          </cell>
          <cell r="D1059">
            <v>2535</v>
          </cell>
        </row>
        <row r="1060">
          <cell r="A1060" t="str">
            <v>MANZANOLA JUNIOR-SENIOR HIGH SCHOOL</v>
          </cell>
          <cell r="B1060">
            <v>5506</v>
          </cell>
          <cell r="C1060" t="str">
            <v>MANZANOLA 3J              </v>
          </cell>
          <cell r="D1060">
            <v>2535</v>
          </cell>
        </row>
        <row r="1061">
          <cell r="A1061" t="str">
            <v>MAPLE GROVE ELEMENTARY SCHOOL</v>
          </cell>
          <cell r="B1061">
            <v>5524</v>
          </cell>
          <cell r="C1061" t="str">
            <v>JEFFERSON COUNTY R-1      </v>
          </cell>
          <cell r="D1061">
            <v>1420</v>
          </cell>
        </row>
        <row r="1062">
          <cell r="A1062" t="str">
            <v>MAPLETON EARLY COLLEGE HIGH SCHOOL</v>
          </cell>
          <cell r="B1062">
            <v>212</v>
          </cell>
          <cell r="C1062" t="str">
            <v>MAPLETON 1                </v>
          </cell>
          <cell r="D1062">
            <v>10</v>
          </cell>
        </row>
        <row r="1063">
          <cell r="A1063" t="str">
            <v>MAPLETON EXPEDITIONARY SCHOOL OF THE ARTS</v>
          </cell>
          <cell r="B1063">
            <v>187</v>
          </cell>
          <cell r="C1063" t="str">
            <v>MAPLETON 1                </v>
          </cell>
          <cell r="D1063">
            <v>10</v>
          </cell>
        </row>
        <row r="1064">
          <cell r="A1064" t="str">
            <v>MAPLEWOOD ELEMENTARY SCHOOL</v>
          </cell>
          <cell r="B1064">
            <v>5620</v>
          </cell>
          <cell r="C1064" t="str">
            <v>GREELEY 6                 </v>
          </cell>
          <cell r="D1064">
            <v>3120</v>
          </cell>
        </row>
        <row r="1065">
          <cell r="A1065" t="str">
            <v>MARBLE CHARTER SCHOOL</v>
          </cell>
          <cell r="B1065">
            <v>5577</v>
          </cell>
          <cell r="C1065" t="str">
            <v>GUNNISON WATERSHED RE1J   </v>
          </cell>
          <cell r="D1065">
            <v>1360</v>
          </cell>
        </row>
        <row r="1066">
          <cell r="A1066" t="str">
            <v>MARRAMA ELEMENTARY SCHOOL</v>
          </cell>
          <cell r="B1066">
            <v>5578</v>
          </cell>
          <cell r="C1066" t="str">
            <v>DENVER COUNTY 1           </v>
          </cell>
          <cell r="D1066">
            <v>880</v>
          </cell>
        </row>
        <row r="1067">
          <cell r="A1067" t="str">
            <v>MARSH ELEMENTARY SCHOOL</v>
          </cell>
          <cell r="B1067">
            <v>5579</v>
          </cell>
          <cell r="C1067" t="str">
            <v>MONTE VISTA C-8           </v>
          </cell>
          <cell r="D1067">
            <v>2740</v>
          </cell>
        </row>
        <row r="1068">
          <cell r="A1068" t="str">
            <v>MARSHDALE ELEMENTARY SCHOOL</v>
          </cell>
          <cell r="B1068">
            <v>5580</v>
          </cell>
          <cell r="C1068" t="str">
            <v>JEFFERSON COUNTY R-1      </v>
          </cell>
          <cell r="D1068">
            <v>1420</v>
          </cell>
        </row>
        <row r="1069">
          <cell r="A1069" t="str">
            <v>MARTENSEN ELEMENTARY SCHOOL</v>
          </cell>
          <cell r="B1069">
            <v>5596</v>
          </cell>
          <cell r="C1069" t="str">
            <v>JEFFERSON COUNTY R-1      </v>
          </cell>
          <cell r="D1069">
            <v>1420</v>
          </cell>
        </row>
        <row r="1070">
          <cell r="A1070" t="str">
            <v>MARTIN LUTHER KING JR ELEMENTARY SCHOOL</v>
          </cell>
          <cell r="B1070">
            <v>5602</v>
          </cell>
          <cell r="C1070" t="str">
            <v>WIDEFIELD 3               </v>
          </cell>
          <cell r="D1070">
            <v>990</v>
          </cell>
        </row>
        <row r="1071">
          <cell r="A1071" t="str">
            <v>MARTIN LUTHER KING JR. EARLY COLLEGE</v>
          </cell>
          <cell r="B1071">
            <v>5605</v>
          </cell>
          <cell r="C1071" t="str">
            <v>DENVER COUNTY 1           </v>
          </cell>
          <cell r="D1071">
            <v>880</v>
          </cell>
        </row>
        <row r="1072">
          <cell r="A1072" t="str">
            <v>MARTINEZ ELEMENTARY SCHOOL - COLORADO</v>
          </cell>
          <cell r="B1072">
            <v>5610</v>
          </cell>
          <cell r="C1072" t="str">
            <v>COLORADO SPRINGS 11       </v>
          </cell>
          <cell r="D1072">
            <v>1010</v>
          </cell>
        </row>
        <row r="1073">
          <cell r="A1073" t="str">
            <v>MARTINEZ ELEMENTARY SCHOOL - GREELEY 6</v>
          </cell>
          <cell r="B1073">
            <v>6774</v>
          </cell>
          <cell r="C1073" t="str">
            <v>GREELEY 6                 </v>
          </cell>
          <cell r="D1073">
            <v>3120</v>
          </cell>
        </row>
        <row r="1074">
          <cell r="A1074" t="str">
            <v>MARY BLAIR ELEMENTARY SCHOOL</v>
          </cell>
          <cell r="B1074">
            <v>890</v>
          </cell>
          <cell r="C1074" t="str">
            <v>THOMPSON R2-J             </v>
          </cell>
          <cell r="D1074">
            <v>1560</v>
          </cell>
        </row>
        <row r="1075">
          <cell r="A1075" t="str">
            <v>MARY E PENNOCK ELEMENTARY SCHOOL</v>
          </cell>
          <cell r="B1075">
            <v>5615</v>
          </cell>
          <cell r="C1075" t="str">
            <v>BRIGHTON 27J              </v>
          </cell>
          <cell r="D1075">
            <v>40</v>
          </cell>
        </row>
        <row r="1076">
          <cell r="A1076" t="str">
            <v>MATHEMATICS AND SCIENCE LEADERSHIP ACADEMY</v>
          </cell>
          <cell r="B1076">
            <v>5608</v>
          </cell>
          <cell r="C1076" t="str">
            <v>DENVER COUNTY 1           </v>
          </cell>
          <cell r="D1076">
            <v>880</v>
          </cell>
        </row>
        <row r="1077">
          <cell r="A1077" t="str">
            <v>MAXWELL ELEMENTARY SCHOOL</v>
          </cell>
          <cell r="B1077">
            <v>5644</v>
          </cell>
          <cell r="C1077" t="str">
            <v>DENVER COUNTY 1           </v>
          </cell>
          <cell r="D1077">
            <v>880</v>
          </cell>
        </row>
        <row r="1078">
          <cell r="A1078" t="str">
            <v>MAYBELL ELEMENTARY SCHOOL</v>
          </cell>
          <cell r="B1078">
            <v>5656</v>
          </cell>
          <cell r="C1078" t="str">
            <v>MOFFAT COUNTY RE:NO 1     </v>
          </cell>
          <cell r="D1078">
            <v>2020</v>
          </cell>
        </row>
        <row r="1079">
          <cell r="A1079" t="str">
            <v>MC CLAVE ELEMENTARY SCHOOL</v>
          </cell>
          <cell r="B1079">
            <v>5666</v>
          </cell>
          <cell r="C1079" t="str">
            <v>MC CLAVE RE-2             </v>
          </cell>
          <cell r="D1079">
            <v>310</v>
          </cell>
        </row>
        <row r="1080">
          <cell r="A1080" t="str">
            <v>MC CLAVE UNDIVIDED HIGH SCHOOL</v>
          </cell>
          <cell r="B1080">
            <v>5670</v>
          </cell>
          <cell r="C1080" t="str">
            <v>MC CLAVE RE-2             </v>
          </cell>
          <cell r="D1080">
            <v>310</v>
          </cell>
        </row>
        <row r="1081">
          <cell r="A1081" t="str">
            <v>MC ELWAIN ELEMENTARY SCHOOL</v>
          </cell>
          <cell r="B1081">
            <v>5706</v>
          </cell>
          <cell r="C1081" t="str">
            <v>ADAMS 12 FIVE STAR SCHOOLS</v>
          </cell>
          <cell r="D1081">
            <v>20</v>
          </cell>
        </row>
        <row r="1082">
          <cell r="A1082" t="str">
            <v>MC GLONE ELEMENTARY SCHOOL</v>
          </cell>
          <cell r="B1082">
            <v>5685</v>
          </cell>
          <cell r="C1082" t="str">
            <v>DENVER COUNTY 1           </v>
          </cell>
          <cell r="D1082">
            <v>880</v>
          </cell>
        </row>
        <row r="1083">
          <cell r="A1083" t="str">
            <v>MC KINLEY-THATCHER ELEMENTARY SCHOOL</v>
          </cell>
          <cell r="B1083">
            <v>5702</v>
          </cell>
          <cell r="C1083" t="str">
            <v>DENVER COUNTY 1           </v>
          </cell>
          <cell r="D1083">
            <v>880</v>
          </cell>
        </row>
        <row r="1084">
          <cell r="A1084" t="str">
            <v>MC LAIN COMMUNITY HIGH SCHOOL</v>
          </cell>
          <cell r="B1084">
            <v>34</v>
          </cell>
          <cell r="C1084" t="str">
            <v>JEFFERSON COUNTY R-1      </v>
          </cell>
          <cell r="D1084">
            <v>1420</v>
          </cell>
        </row>
        <row r="1085">
          <cell r="A1085" t="str">
            <v>MC LAIN HIGH SCHOOL</v>
          </cell>
          <cell r="B1085">
            <v>33</v>
          </cell>
          <cell r="C1085" t="str">
            <v>JEFFERSON COUNTY R-1      </v>
          </cell>
          <cell r="D1085">
            <v>1420</v>
          </cell>
        </row>
        <row r="1086">
          <cell r="A1086" t="str">
            <v>MC MEEN ELEMENTARY SCHOOL</v>
          </cell>
          <cell r="B1086">
            <v>5716</v>
          </cell>
          <cell r="C1086" t="str">
            <v>DENVER COUNTY 1           </v>
          </cell>
          <cell r="D1086">
            <v>880</v>
          </cell>
        </row>
        <row r="1087">
          <cell r="A1087" t="str">
            <v>MCAULIFFE ELEMENTARY</v>
          </cell>
          <cell r="B1087">
            <v>1625</v>
          </cell>
          <cell r="C1087" t="str">
            <v>COLORADO SPRINGS 11       </v>
          </cell>
          <cell r="D1087">
            <v>1010</v>
          </cell>
        </row>
        <row r="1088">
          <cell r="A1088" t="str">
            <v>MCAULIFFE ELEMENTARY SCHOOL</v>
          </cell>
          <cell r="B1088">
            <v>5660</v>
          </cell>
          <cell r="C1088" t="str">
            <v>GREELEY 6                 </v>
          </cell>
          <cell r="D1088">
            <v>3120</v>
          </cell>
        </row>
        <row r="1089">
          <cell r="A1089" t="str">
            <v>MCGRAW ELEMENTARY SCHOOL</v>
          </cell>
          <cell r="B1089">
            <v>5688</v>
          </cell>
          <cell r="C1089" t="str">
            <v>POUDRE R-1                </v>
          </cell>
          <cell r="D1089">
            <v>1550</v>
          </cell>
        </row>
        <row r="1090">
          <cell r="A1090" t="str">
            <v>MCKINLEY ELEMENTARY SCHOOL</v>
          </cell>
          <cell r="B1090">
            <v>5704</v>
          </cell>
          <cell r="C1090" t="str">
            <v>CANON CITY RE-1           </v>
          </cell>
          <cell r="D1090">
            <v>1140</v>
          </cell>
        </row>
        <row r="1091">
          <cell r="A1091" t="str">
            <v>MEAD ELEMENTARY SCHOOL</v>
          </cell>
          <cell r="B1091">
            <v>5726</v>
          </cell>
          <cell r="C1091" t="str">
            <v>ST VRAIN VALLEY RE 1J     </v>
          </cell>
          <cell r="D1091">
            <v>470</v>
          </cell>
        </row>
        <row r="1092">
          <cell r="A1092" t="str">
            <v>MEAD HIGH SCHOOL</v>
          </cell>
          <cell r="B1092">
            <v>5722</v>
          </cell>
          <cell r="C1092" t="str">
            <v>ST VRAIN VALLEY RE 1J     </v>
          </cell>
          <cell r="D1092">
            <v>470</v>
          </cell>
        </row>
        <row r="1093">
          <cell r="A1093" t="str">
            <v>MEAD MIDDLE SCHOOL</v>
          </cell>
          <cell r="B1093">
            <v>5730</v>
          </cell>
          <cell r="C1093" t="str">
            <v>ST VRAIN VALLEY RE 1J     </v>
          </cell>
          <cell r="D1093">
            <v>470</v>
          </cell>
        </row>
        <row r="1094">
          <cell r="A1094" t="str">
            <v>MEADOW COMMUNITY SCHOOL</v>
          </cell>
          <cell r="B1094">
            <v>502</v>
          </cell>
          <cell r="C1094" t="str">
            <v>MAPLETON 1                </v>
          </cell>
          <cell r="D1094">
            <v>10</v>
          </cell>
        </row>
        <row r="1095">
          <cell r="A1095" t="str">
            <v>MEADOW POINT ELEMENTARY SCHOOL</v>
          </cell>
          <cell r="B1095">
            <v>5744</v>
          </cell>
          <cell r="C1095" t="str">
            <v>CHERRY CREEK 5            </v>
          </cell>
          <cell r="D1095">
            <v>130</v>
          </cell>
        </row>
        <row r="1096">
          <cell r="A1096" t="str">
            <v>MEADOW VIEW ELEMENTARY SCHOOL</v>
          </cell>
          <cell r="B1096">
            <v>5745</v>
          </cell>
          <cell r="C1096" t="str">
            <v>DOUGLAS COUNTY RE 1       </v>
          </cell>
          <cell r="D1096">
            <v>900</v>
          </cell>
        </row>
        <row r="1097">
          <cell r="A1097" t="str">
            <v>MEADOWOOD CHILD DEVELOPMENT CENTER</v>
          </cell>
          <cell r="B1097">
            <v>5751</v>
          </cell>
          <cell r="C1097" t="str">
            <v>ADAMS-ARAPAHOE 28J        </v>
          </cell>
          <cell r="D1097">
            <v>180</v>
          </cell>
        </row>
        <row r="1098">
          <cell r="A1098" t="str">
            <v>MEEKER ELEMENTARY SCHOOL - GREELEY 6</v>
          </cell>
          <cell r="B1098">
            <v>5752</v>
          </cell>
          <cell r="C1098" t="str">
            <v>GREELEY 6                 </v>
          </cell>
          <cell r="D1098">
            <v>3120</v>
          </cell>
        </row>
        <row r="1099">
          <cell r="A1099" t="str">
            <v>MEEKER ELEMENTARY SCHOOL - MEEKER RE</v>
          </cell>
          <cell r="B1099">
            <v>5750</v>
          </cell>
          <cell r="C1099" t="str">
            <v>MEEKER RE1                </v>
          </cell>
          <cell r="D1099">
            <v>2710</v>
          </cell>
        </row>
        <row r="1100">
          <cell r="A1100" t="str">
            <v>MEEKER HIGH SCHOOL</v>
          </cell>
          <cell r="B1100">
            <v>5762</v>
          </cell>
          <cell r="C1100" t="str">
            <v>MEEKER RE1                </v>
          </cell>
          <cell r="D1100">
            <v>2710</v>
          </cell>
        </row>
        <row r="1101">
          <cell r="A1101" t="str">
            <v>MEIKLEJOHN ELEMENTARY</v>
          </cell>
          <cell r="B1101">
            <v>5758</v>
          </cell>
          <cell r="C1101" t="str">
            <v>JEFFERSON COUNTY R-1      </v>
          </cell>
          <cell r="D1101">
            <v>1420</v>
          </cell>
        </row>
        <row r="1102">
          <cell r="A1102" t="str">
            <v>MELVIN HENDRICKSON DEVELOPMENT CENTER</v>
          </cell>
          <cell r="B1102">
            <v>5777</v>
          </cell>
          <cell r="C1102" t="str">
            <v>LAMAR RE-2                </v>
          </cell>
          <cell r="D1102">
            <v>2660</v>
          </cell>
        </row>
        <row r="1103">
          <cell r="A1103" t="str">
            <v>MERIDIAN ELEMENTARY SCHOOL</v>
          </cell>
          <cell r="B1103">
            <v>59</v>
          </cell>
          <cell r="C1103" t="str">
            <v>ADAMS 12 FIVE STAR SCHOOLS</v>
          </cell>
          <cell r="D1103">
            <v>20</v>
          </cell>
        </row>
        <row r="1104">
          <cell r="A1104" t="str">
            <v>MERIDIAN RANCH INTERNATIONAL SCHOOL</v>
          </cell>
          <cell r="B1104">
            <v>5779</v>
          </cell>
          <cell r="C1104" t="str">
            <v>FALCON 49                 </v>
          </cell>
          <cell r="D1104">
            <v>1110</v>
          </cell>
        </row>
        <row r="1105">
          <cell r="A1105" t="str">
            <v>MERINO ELEMENTARY SCHOOL</v>
          </cell>
          <cell r="B1105">
            <v>5802</v>
          </cell>
          <cell r="C1105" t="str">
            <v>BUFFALO RE-4J             </v>
          </cell>
          <cell r="D1105">
            <v>1860</v>
          </cell>
        </row>
        <row r="1106">
          <cell r="A1106" t="str">
            <v>MERINO JUNIOR SENIOR HIGH SCHOOL</v>
          </cell>
          <cell r="B1106">
            <v>5806</v>
          </cell>
          <cell r="C1106" t="str">
            <v>BUFFALO RE-4J             </v>
          </cell>
          <cell r="D1106">
            <v>1860</v>
          </cell>
        </row>
        <row r="1107">
          <cell r="A1107" t="str">
            <v>MERRILL MIDDLE SCHOOL</v>
          </cell>
          <cell r="B1107">
            <v>5826</v>
          </cell>
          <cell r="C1107" t="str">
            <v>DENVER COUNTY 1           </v>
          </cell>
          <cell r="D1107">
            <v>880</v>
          </cell>
        </row>
        <row r="1108">
          <cell r="A1108" t="str">
            <v>MESA ELEMENTARY SCHOOL - BOULDER V</v>
          </cell>
          <cell r="B1108">
            <v>5838</v>
          </cell>
          <cell r="C1108" t="str">
            <v>BOULDER VALLEY RE 2       </v>
          </cell>
          <cell r="D1108">
            <v>480</v>
          </cell>
        </row>
        <row r="1109">
          <cell r="A1109" t="str">
            <v>MESA ELEMENTARY SCHOOL - DEL NORTE</v>
          </cell>
          <cell r="B1109">
            <v>5840</v>
          </cell>
          <cell r="C1109" t="str">
            <v>DEL NORTE C-7             </v>
          </cell>
          <cell r="D1109">
            <v>2730</v>
          </cell>
        </row>
        <row r="1110">
          <cell r="A1110" t="str">
            <v>MESA ELEMENTARY SCHOOL - FOUNTAIN</v>
          </cell>
          <cell r="B1110">
            <v>3108</v>
          </cell>
          <cell r="C1110" t="str">
            <v>FOUNTAIN 8                </v>
          </cell>
          <cell r="D1110">
            <v>1000</v>
          </cell>
        </row>
        <row r="1111">
          <cell r="A1111" t="str">
            <v>MESA ELEMENTARY SCHOOL - MONTEZUMA</v>
          </cell>
          <cell r="B1111">
            <v>5836</v>
          </cell>
          <cell r="C1111" t="str">
            <v>MONTEZUMA-CORTEZ RE-1     </v>
          </cell>
          <cell r="D1111">
            <v>2035</v>
          </cell>
        </row>
        <row r="1112">
          <cell r="A1112" t="str">
            <v>MESA ELEMENTARY SCHOOL - WESTMINST</v>
          </cell>
          <cell r="B1112">
            <v>5834</v>
          </cell>
          <cell r="C1112" t="str">
            <v>WESTMINSTER 50            </v>
          </cell>
          <cell r="D1112">
            <v>70</v>
          </cell>
        </row>
        <row r="1113">
          <cell r="A1113" t="str">
            <v>MESA MIDDLE SCHOOL</v>
          </cell>
          <cell r="B1113">
            <v>267</v>
          </cell>
          <cell r="C1113" t="str">
            <v>DOUGLAS COUNTY RE 1       </v>
          </cell>
          <cell r="D1113">
            <v>900</v>
          </cell>
        </row>
        <row r="1114">
          <cell r="A1114" t="str">
            <v>MESA RIDGE HIGH SCHOOL</v>
          </cell>
          <cell r="B1114">
            <v>5841</v>
          </cell>
          <cell r="C1114" t="str">
            <v>WIDEFIELD 3               </v>
          </cell>
          <cell r="D1114">
            <v>990</v>
          </cell>
        </row>
        <row r="1115">
          <cell r="A1115" t="str">
            <v>MESA VALLEY VISION HOME AND COMMUNITY PROGRAM</v>
          </cell>
          <cell r="B1115">
            <v>5828</v>
          </cell>
          <cell r="C1115" t="str">
            <v>MESA COUNTY VALLEY 51     </v>
          </cell>
          <cell r="D1115">
            <v>2000</v>
          </cell>
        </row>
        <row r="1116">
          <cell r="A1116" t="str">
            <v>MESA VIEW ELEMENTARY SCHOOL</v>
          </cell>
          <cell r="B1116">
            <v>5842</v>
          </cell>
          <cell r="C1116" t="str">
            <v>MESA COUNTY VALLEY 51     </v>
          </cell>
          <cell r="D1116">
            <v>2000</v>
          </cell>
        </row>
        <row r="1117">
          <cell r="A1117" t="str">
            <v>MIAMI/YODER ELEMENTARY SCHOOL</v>
          </cell>
          <cell r="B1117">
            <v>5850</v>
          </cell>
          <cell r="C1117" t="str">
            <v>MIAMI/YODER 60 JT         </v>
          </cell>
          <cell r="D1117">
            <v>1130</v>
          </cell>
        </row>
        <row r="1118">
          <cell r="A1118" t="str">
            <v>MIAMI-YODER JUNIOR HIGH SCHOOL</v>
          </cell>
          <cell r="B1118">
            <v>5870</v>
          </cell>
          <cell r="C1118" t="str">
            <v>MIAMI/YODER 60 JT         </v>
          </cell>
          <cell r="D1118">
            <v>1130</v>
          </cell>
        </row>
        <row r="1119">
          <cell r="A1119" t="str">
            <v>MIAMI-YODER SENIOR HIGH SCHOOL</v>
          </cell>
          <cell r="B1119">
            <v>5854</v>
          </cell>
          <cell r="C1119" t="str">
            <v>MIAMI/YODER 60 JT         </v>
          </cell>
          <cell r="D1119">
            <v>1130</v>
          </cell>
        </row>
        <row r="1120">
          <cell r="A1120" t="str">
            <v>MIDDLE PARK HIGH SCHOOL</v>
          </cell>
          <cell r="B1120">
            <v>5864</v>
          </cell>
          <cell r="C1120" t="str">
            <v>EAST GRAND 2              </v>
          </cell>
          <cell r="D1120">
            <v>1350</v>
          </cell>
        </row>
        <row r="1121">
          <cell r="A1121" t="str">
            <v>MIDLAND ELEMENTARY SCHOOL</v>
          </cell>
          <cell r="B1121">
            <v>5878</v>
          </cell>
          <cell r="C1121" t="str">
            <v>COLORADO SPRINGS 11       </v>
          </cell>
          <cell r="D1121">
            <v>1010</v>
          </cell>
        </row>
        <row r="1122">
          <cell r="A1122" t="str">
            <v>MILLER MIDDLE SCHOOL</v>
          </cell>
          <cell r="B1122">
            <v>5888</v>
          </cell>
          <cell r="C1122" t="str">
            <v>DURANGO 9-R               </v>
          </cell>
          <cell r="D1122">
            <v>1520</v>
          </cell>
        </row>
        <row r="1123">
          <cell r="A1123" t="str">
            <v>MILLER SPECIAL EDUCATION</v>
          </cell>
          <cell r="B1123">
            <v>5892</v>
          </cell>
          <cell r="C1123" t="str">
            <v>JEFFERSON COUNTY R-1      </v>
          </cell>
          <cell r="D1123">
            <v>1420</v>
          </cell>
        </row>
        <row r="1124">
          <cell r="A1124" t="str">
            <v>MILLIKEN ELEMENTARY SCHOOL</v>
          </cell>
          <cell r="B1124">
            <v>5896</v>
          </cell>
          <cell r="C1124" t="str">
            <v>JOHNSTOWN-MILLIKEN RE-5J  </v>
          </cell>
          <cell r="D1124">
            <v>3110</v>
          </cell>
        </row>
        <row r="1125">
          <cell r="A1125" t="str">
            <v>MILLIKEN MIDDLE SCHOOL</v>
          </cell>
          <cell r="B1125">
            <v>5902</v>
          </cell>
          <cell r="C1125" t="str">
            <v>JOHNSTOWN-MILLIKEN RE-5J  </v>
          </cell>
          <cell r="D1125">
            <v>3110</v>
          </cell>
        </row>
        <row r="1126">
          <cell r="A1126" t="str">
            <v>MINNEQUA ELEMENTARY SCHOOL</v>
          </cell>
          <cell r="B1126">
            <v>5916</v>
          </cell>
          <cell r="C1126" t="str">
            <v>PUEBLO CITY 60            </v>
          </cell>
          <cell r="D1126">
            <v>2690</v>
          </cell>
        </row>
        <row r="1127">
          <cell r="A1127" t="str">
            <v>MINTURN MIDDLE SCHOOL</v>
          </cell>
          <cell r="B1127">
            <v>5930</v>
          </cell>
          <cell r="C1127" t="str">
            <v>EAGLE COUNTY RE 50        </v>
          </cell>
          <cell r="D1127">
            <v>910</v>
          </cell>
        </row>
        <row r="1128">
          <cell r="A1128" t="str">
            <v>MISSION VIEJO ELEMENTARY SCHOOL</v>
          </cell>
          <cell r="B1128">
            <v>5934</v>
          </cell>
          <cell r="C1128" t="str">
            <v>CHERRY CREEK 5            </v>
          </cell>
          <cell r="D1128">
            <v>130</v>
          </cell>
        </row>
        <row r="1129">
          <cell r="A1129" t="str">
            <v>MITCHELL ELEMENTARY SCHOOL</v>
          </cell>
          <cell r="B1129">
            <v>5944</v>
          </cell>
          <cell r="C1129" t="str">
            <v>JEFFERSON COUNTY R-1      </v>
          </cell>
          <cell r="D1129">
            <v>1420</v>
          </cell>
        </row>
        <row r="1130">
          <cell r="A1130" t="str">
            <v>MITCHELL HIGH SCHOOL</v>
          </cell>
          <cell r="B1130">
            <v>5948</v>
          </cell>
          <cell r="C1130" t="str">
            <v>COLORADO SPRINGS 11       </v>
          </cell>
          <cell r="D1130">
            <v>1010</v>
          </cell>
        </row>
        <row r="1131">
          <cell r="A1131" t="str">
            <v>MOFFAT COUNTY HIGH SCHOOL</v>
          </cell>
          <cell r="B1131">
            <v>5962</v>
          </cell>
          <cell r="C1131" t="str">
            <v>MOFFAT COUNTY RE:NO 1     </v>
          </cell>
          <cell r="D1131">
            <v>2020</v>
          </cell>
        </row>
        <row r="1132">
          <cell r="A1132" t="str">
            <v>MOFFAT ELEMENTARY SCHOOL</v>
          </cell>
          <cell r="B1132">
            <v>5954</v>
          </cell>
          <cell r="C1132" t="str">
            <v>MOFFAT 2                  </v>
          </cell>
          <cell r="D1132">
            <v>2800</v>
          </cell>
        </row>
        <row r="1133">
          <cell r="A1133" t="str">
            <v>MOFFAT MIDDLE SCHOOL</v>
          </cell>
          <cell r="B1133">
            <v>5956</v>
          </cell>
          <cell r="C1133" t="str">
            <v>MOFFAT 2                  </v>
          </cell>
          <cell r="D1133">
            <v>2800</v>
          </cell>
        </row>
        <row r="1134">
          <cell r="A1134" t="str">
            <v>MOFFAT SENIOR HIGH SCHOOL</v>
          </cell>
          <cell r="B1134">
            <v>5958</v>
          </cell>
          <cell r="C1134" t="str">
            <v>MOFFAT 2                  </v>
          </cell>
          <cell r="D1134">
            <v>2800</v>
          </cell>
        </row>
        <row r="1135">
          <cell r="A1135" t="str">
            <v>MOLHOLM ELEMENTARY SCHOOL</v>
          </cell>
          <cell r="B1135">
            <v>5972</v>
          </cell>
          <cell r="C1135" t="str">
            <v>JEFFERSON COUNTY R-1      </v>
          </cell>
          <cell r="D1135">
            <v>1420</v>
          </cell>
        </row>
        <row r="1136">
          <cell r="A1136" t="str">
            <v>MONACO ELEMENTARY SCHOOL</v>
          </cell>
          <cell r="B1136">
            <v>5982</v>
          </cell>
          <cell r="C1136" t="str">
            <v>ADAMS COUNTY 14           </v>
          </cell>
          <cell r="D1136">
            <v>30</v>
          </cell>
        </row>
        <row r="1137">
          <cell r="A1137" t="str">
            <v>MONARCH HIGH SCHOOL</v>
          </cell>
          <cell r="B1137">
            <v>5999</v>
          </cell>
          <cell r="C1137" t="str">
            <v>BOULDER VALLEY RE 2       </v>
          </cell>
          <cell r="D1137">
            <v>480</v>
          </cell>
        </row>
        <row r="1138">
          <cell r="A1138" t="str">
            <v>MONARCH K-8 SCHOOL</v>
          </cell>
          <cell r="B1138">
            <v>6000</v>
          </cell>
          <cell r="C1138" t="str">
            <v>BOULDER VALLEY RE 2       </v>
          </cell>
          <cell r="D1138">
            <v>480</v>
          </cell>
        </row>
        <row r="1139">
          <cell r="A1139" t="str">
            <v>MONFORT ELEMENTARY SCHOOL</v>
          </cell>
          <cell r="B1139">
            <v>5985</v>
          </cell>
          <cell r="C1139" t="str">
            <v>GREELEY 6                 </v>
          </cell>
          <cell r="D1139">
            <v>3120</v>
          </cell>
        </row>
        <row r="1140">
          <cell r="A1140" t="str">
            <v>MONROE ELEMENTARY SCHOOL - COLORADO</v>
          </cell>
          <cell r="B1140">
            <v>5988</v>
          </cell>
          <cell r="C1140" t="str">
            <v>COLORADO SPRINGS 11       </v>
          </cell>
          <cell r="D1140">
            <v>1010</v>
          </cell>
        </row>
        <row r="1141">
          <cell r="A1141" t="str">
            <v>MONROE ELEMENTARY SCHOOL - THOMPSON</v>
          </cell>
          <cell r="B1141">
            <v>5992</v>
          </cell>
          <cell r="C1141" t="str">
            <v>THOMPSON R2-J             </v>
          </cell>
          <cell r="D1141">
            <v>1560</v>
          </cell>
        </row>
        <row r="1142">
          <cell r="A1142" t="str">
            <v>MONTBELLO HIGH SCHOOL</v>
          </cell>
          <cell r="B1142">
            <v>5995</v>
          </cell>
          <cell r="C1142" t="str">
            <v>DENVER COUNTY 1           </v>
          </cell>
          <cell r="D1142">
            <v>880</v>
          </cell>
        </row>
        <row r="1143">
          <cell r="A1143" t="str">
            <v>MONTCLAIR ELEMENTARY SCHOOL</v>
          </cell>
          <cell r="B1143">
            <v>6002</v>
          </cell>
          <cell r="C1143" t="str">
            <v>DENVER COUNTY 1           </v>
          </cell>
          <cell r="D1143">
            <v>880</v>
          </cell>
        </row>
        <row r="1144">
          <cell r="A1144" t="str">
            <v>MONTE VISTA MIDDLE SCHOOL</v>
          </cell>
          <cell r="B1144">
            <v>6044</v>
          </cell>
          <cell r="C1144" t="str">
            <v>MONTE VISTA C-8           </v>
          </cell>
          <cell r="D1144">
            <v>2740</v>
          </cell>
        </row>
        <row r="1145">
          <cell r="A1145" t="str">
            <v>MONTE VISTA ON-LINE ACADEMY</v>
          </cell>
          <cell r="B1145">
            <v>6520</v>
          </cell>
          <cell r="C1145" t="str">
            <v>MONTE VISTA C-8           </v>
          </cell>
          <cell r="D1145">
            <v>2740</v>
          </cell>
        </row>
        <row r="1146">
          <cell r="A1146" t="str">
            <v>MONTE VISTA SENIOR HIGH SCHOOL</v>
          </cell>
          <cell r="B1146">
            <v>6046</v>
          </cell>
          <cell r="C1146" t="str">
            <v>MONTE VISTA C-8           </v>
          </cell>
          <cell r="D1146">
            <v>2740</v>
          </cell>
        </row>
        <row r="1147">
          <cell r="A1147" t="str">
            <v>MONTEREY COMMUNITY SCHOOL</v>
          </cell>
          <cell r="B1147">
            <v>501</v>
          </cell>
          <cell r="C1147" t="str">
            <v>MAPLETON 1                </v>
          </cell>
          <cell r="D1147">
            <v>10</v>
          </cell>
        </row>
        <row r="1148">
          <cell r="A1148" t="str">
            <v>MONTEREY ELEMENTARY SCHOOL</v>
          </cell>
          <cell r="B1148">
            <v>6018</v>
          </cell>
          <cell r="C1148" t="str">
            <v>HARRISON 2                </v>
          </cell>
          <cell r="D1148">
            <v>980</v>
          </cell>
        </row>
        <row r="1149">
          <cell r="A1149" t="str">
            <v>MONTESSORI PEAKS CHARTER ACADEMY</v>
          </cell>
          <cell r="B1149">
            <v>5994</v>
          </cell>
          <cell r="C1149" t="str">
            <v>JEFFERSON COUNTY R-1      </v>
          </cell>
          <cell r="D1149">
            <v>1420</v>
          </cell>
        </row>
        <row r="1150">
          <cell r="A1150" t="str">
            <v>MONTEZUMA-CORTEZ HIGH SCHOOL</v>
          </cell>
          <cell r="B1150">
            <v>6026</v>
          </cell>
          <cell r="C1150" t="str">
            <v>MONTEZUMA-CORTEZ RE-1     </v>
          </cell>
          <cell r="D1150">
            <v>2035</v>
          </cell>
        </row>
        <row r="1151">
          <cell r="A1151" t="str">
            <v>MONTROSE HIGH SCHOOL</v>
          </cell>
          <cell r="B1151">
            <v>6058</v>
          </cell>
          <cell r="C1151" t="str">
            <v>MONTROSE COUNTY RE-1J     </v>
          </cell>
          <cell r="D1151">
            <v>2180</v>
          </cell>
        </row>
        <row r="1152">
          <cell r="A1152" t="str">
            <v>MONTVIEW MATH &amp; HEALTH SCIENCES ELEMENTARY SCHOOL</v>
          </cell>
          <cell r="B1152">
            <v>6068</v>
          </cell>
          <cell r="C1152" t="str">
            <v>ADAMS-ARAPAHOE 28J        </v>
          </cell>
          <cell r="D1152">
            <v>180</v>
          </cell>
        </row>
        <row r="1153">
          <cell r="A1153" t="str">
            <v>MONUMENT CHARTER ACADEMY</v>
          </cell>
          <cell r="B1153">
            <v>5093</v>
          </cell>
          <cell r="C1153" t="str">
            <v>LEWIS-PALMER 38           </v>
          </cell>
          <cell r="D1153">
            <v>1080</v>
          </cell>
        </row>
        <row r="1154">
          <cell r="A1154" t="str">
            <v>MOODY ELEMENTARY SCHOOL</v>
          </cell>
          <cell r="B1154">
            <v>8064</v>
          </cell>
          <cell r="C1154" t="str">
            <v>LITTLETON 6               </v>
          </cell>
          <cell r="D1154">
            <v>140</v>
          </cell>
        </row>
        <row r="1155">
          <cell r="A1155" t="str">
            <v>MOORE K-8 SCHOOL</v>
          </cell>
          <cell r="B1155">
            <v>6088</v>
          </cell>
          <cell r="C1155" t="str">
            <v>DENVER COUNTY 1           </v>
          </cell>
          <cell r="D1155">
            <v>880</v>
          </cell>
        </row>
        <row r="1156">
          <cell r="A1156" t="str">
            <v>MOORE MIDDLE SCHOOL</v>
          </cell>
          <cell r="B1156">
            <v>6090</v>
          </cell>
          <cell r="C1156" t="str">
            <v>JEFFERSON COUNTY R-1      </v>
          </cell>
          <cell r="D1156">
            <v>1420</v>
          </cell>
        </row>
        <row r="1157">
          <cell r="A1157" t="str">
            <v>MOREY MIDDLE SCHOOL</v>
          </cell>
          <cell r="B1157">
            <v>6098</v>
          </cell>
          <cell r="C1157" t="str">
            <v>DENVER COUNTY 1           </v>
          </cell>
          <cell r="D1157">
            <v>880</v>
          </cell>
        </row>
        <row r="1158">
          <cell r="A1158" t="str">
            <v>MORTENSEN ELEMENTARY SCHOOL</v>
          </cell>
          <cell r="B1158">
            <v>6133</v>
          </cell>
          <cell r="C1158" t="str">
            <v>JEFFERSON COUNTY R-1      </v>
          </cell>
          <cell r="D1158">
            <v>1420</v>
          </cell>
        </row>
        <row r="1159">
          <cell r="A1159" t="str">
            <v>MORTON ELEMENTARY SCHOOL</v>
          </cell>
          <cell r="B1159">
            <v>6132</v>
          </cell>
          <cell r="C1159" t="str">
            <v>PUEBLO CITY 60            </v>
          </cell>
          <cell r="D1159">
            <v>2690</v>
          </cell>
        </row>
        <row r="1160">
          <cell r="A1160" t="str">
            <v>MOUNT CARBON ELEMENTARY SCHOOL</v>
          </cell>
          <cell r="B1160">
            <v>6135</v>
          </cell>
          <cell r="C1160" t="str">
            <v>JEFFERSON COUNTY R-1      </v>
          </cell>
          <cell r="D1160">
            <v>1420</v>
          </cell>
        </row>
        <row r="1161">
          <cell r="A1161" t="str">
            <v>MOUNT GARFIELD MIDDLE SCHOOL</v>
          </cell>
          <cell r="B1161">
            <v>6166</v>
          </cell>
          <cell r="C1161" t="str">
            <v>MESA COUNTY VALLEY 51     </v>
          </cell>
          <cell r="D1161">
            <v>2000</v>
          </cell>
        </row>
        <row r="1162">
          <cell r="A1162" t="str">
            <v>MOUNT VIEW CORE KNOWLEDGE CHARTER SCHOOL</v>
          </cell>
          <cell r="B1162">
            <v>6752</v>
          </cell>
          <cell r="C1162" t="str">
            <v>CANON CITY RE-1           </v>
          </cell>
          <cell r="D1162">
            <v>1140</v>
          </cell>
        </row>
        <row r="1163">
          <cell r="A1163" t="str">
            <v>MOUNTAIN MIDDLE SCHOOL</v>
          </cell>
          <cell r="B1163">
            <v>5453</v>
          </cell>
          <cell r="C1163" t="str">
            <v>CHARTER SCHOOL INSTITUTE  </v>
          </cell>
          <cell r="D1163">
            <v>8001</v>
          </cell>
        </row>
        <row r="1164">
          <cell r="A1164" t="str">
            <v>MOUNTAIN PHOENIX COMMUNITY SCHOOL</v>
          </cell>
          <cell r="B1164">
            <v>6139</v>
          </cell>
          <cell r="C1164" t="str">
            <v>JEFFERSON COUNTY R-1      </v>
          </cell>
          <cell r="D1164">
            <v>1420</v>
          </cell>
        </row>
        <row r="1165">
          <cell r="A1165" t="str">
            <v>MOUNTAIN RANGE HIGH SCHOOL</v>
          </cell>
          <cell r="B1165">
            <v>6060</v>
          </cell>
          <cell r="C1165" t="str">
            <v>ADAMS 12 FIVE STAR SCHOOLS</v>
          </cell>
          <cell r="D1165">
            <v>20</v>
          </cell>
        </row>
        <row r="1166">
          <cell r="A1166" t="str">
            <v>MOUNTAIN RIDGE MIDDLE SCHOOL - ACADEMY 2</v>
          </cell>
          <cell r="B1166">
            <v>6140</v>
          </cell>
          <cell r="C1166" t="str">
            <v>ACADEMY 20                </v>
          </cell>
          <cell r="D1166">
            <v>1040</v>
          </cell>
        </row>
        <row r="1167">
          <cell r="A1167" t="str">
            <v>MOUNTAIN RIDGE MIDDLE SCHOOL - DOUGLAS C</v>
          </cell>
          <cell r="B1167">
            <v>6164</v>
          </cell>
          <cell r="C1167" t="str">
            <v>DOUGLAS COUNTY RE 1       </v>
          </cell>
          <cell r="D1167">
            <v>900</v>
          </cell>
        </row>
        <row r="1168">
          <cell r="A1168" t="str">
            <v>MOUNTAIN VALLEY ELEMENTARY SCHOOL</v>
          </cell>
          <cell r="B1168">
            <v>6142</v>
          </cell>
          <cell r="C1168" t="str">
            <v>MOUNTAIN VALLEY RE 1      </v>
          </cell>
          <cell r="D1168">
            <v>2790</v>
          </cell>
        </row>
        <row r="1169">
          <cell r="A1169" t="str">
            <v>MOUNTAIN VALLEY MIDDLE SCHOOL</v>
          </cell>
          <cell r="B1169">
            <v>6144</v>
          </cell>
          <cell r="C1169" t="str">
            <v>MOUNTAIN VALLEY RE 1      </v>
          </cell>
          <cell r="D1169">
            <v>2790</v>
          </cell>
        </row>
        <row r="1170">
          <cell r="A1170" t="str">
            <v>MOUNTAIN VALLEY SENIOR HIGH SCHOOL</v>
          </cell>
          <cell r="B1170">
            <v>6146</v>
          </cell>
          <cell r="C1170" t="str">
            <v>MOUNTAIN VALLEY RE 1      </v>
          </cell>
          <cell r="D1170">
            <v>2790</v>
          </cell>
        </row>
        <row r="1171">
          <cell r="A1171" t="str">
            <v>MOUNTAIN VIEW ELEMENTARY SCHOOL  - ACADEMY 2</v>
          </cell>
          <cell r="B1171">
            <v>6158</v>
          </cell>
          <cell r="C1171" t="str">
            <v>ACADEMY 20                </v>
          </cell>
          <cell r="D1171">
            <v>1040</v>
          </cell>
        </row>
        <row r="1172">
          <cell r="A1172" t="str">
            <v>MOUNTAIN VIEW ELEMENTARY SCHOOL  - ADAMS 12</v>
          </cell>
          <cell r="B1172">
            <v>6150</v>
          </cell>
          <cell r="C1172" t="str">
            <v>ADAMS 12 FIVE STAR SCHOOLS</v>
          </cell>
          <cell r="D1172">
            <v>20</v>
          </cell>
        </row>
        <row r="1173">
          <cell r="A1173" t="str">
            <v>MOUNTAIN VIEW ELEMENTARY SCHOOL  - DOUGLAS C</v>
          </cell>
          <cell r="B1173">
            <v>6152</v>
          </cell>
          <cell r="C1173" t="str">
            <v>DOUGLAS COUNTY RE 1       </v>
          </cell>
          <cell r="D1173">
            <v>900</v>
          </cell>
        </row>
        <row r="1174">
          <cell r="A1174" t="str">
            <v>MOUNTAIN VIEW ELEMENTARY SCHOOL  - ST VRAIN</v>
          </cell>
          <cell r="B1174">
            <v>6156</v>
          </cell>
          <cell r="C1174" t="str">
            <v>ST VRAIN VALLEY RE 1J     </v>
          </cell>
          <cell r="D1174">
            <v>470</v>
          </cell>
        </row>
        <row r="1175">
          <cell r="A1175" t="str">
            <v>MOUNTAIN VIEW ELEMENTARY SCHOOL  - WINDSOR R</v>
          </cell>
          <cell r="B1175">
            <v>6750</v>
          </cell>
          <cell r="C1175" t="str">
            <v>WINDSOR RE-4              </v>
          </cell>
          <cell r="D1175">
            <v>3100</v>
          </cell>
        </row>
        <row r="1176">
          <cell r="A1176" t="str">
            <v>MOUNTAIN VIEW HIGH SCHOOL</v>
          </cell>
          <cell r="B1176">
            <v>6163</v>
          </cell>
          <cell r="C1176" t="str">
            <v>THOMPSON R2-J             </v>
          </cell>
          <cell r="D1176">
            <v>1560</v>
          </cell>
        </row>
        <row r="1177">
          <cell r="A1177" t="str">
            <v>MOUNTAIN VISTA COMMUNITY SCHOOL</v>
          </cell>
          <cell r="B1177">
            <v>6162</v>
          </cell>
          <cell r="C1177" t="str">
            <v>HARRISON 2                </v>
          </cell>
          <cell r="D1177">
            <v>980</v>
          </cell>
        </row>
        <row r="1178">
          <cell r="A1178" t="str">
            <v>MOUNTAIN VISTA HIGH SCHOOL</v>
          </cell>
          <cell r="B1178">
            <v>6165</v>
          </cell>
          <cell r="C1178" t="str">
            <v>DOUGLAS COUNTY RE 1       </v>
          </cell>
          <cell r="D1178">
            <v>900</v>
          </cell>
        </row>
        <row r="1179">
          <cell r="A1179" t="str">
            <v>MOUNTAINSIDE ELEMENTARY SCHOOL</v>
          </cell>
          <cell r="B1179">
            <v>6138</v>
          </cell>
          <cell r="C1179" t="str">
            <v>FOUNTAIN 8                </v>
          </cell>
          <cell r="D1179">
            <v>1000</v>
          </cell>
        </row>
        <row r="1180">
          <cell r="A1180" t="str">
            <v>MRACHEK MIDDLE SCHOOL</v>
          </cell>
          <cell r="B1180">
            <v>6160</v>
          </cell>
          <cell r="C1180" t="str">
            <v>ADAMS-ARAPAHOE 28J        </v>
          </cell>
          <cell r="D1180">
            <v>180</v>
          </cell>
        </row>
        <row r="1181">
          <cell r="A1181" t="str">
            <v>MUNROE ELEMENTARY SCHOOL</v>
          </cell>
          <cell r="B1181">
            <v>6188</v>
          </cell>
          <cell r="C1181" t="str">
            <v>DENVER COUNTY 1           </v>
          </cell>
          <cell r="D1181">
            <v>880</v>
          </cell>
        </row>
        <row r="1182">
          <cell r="A1182" t="str">
            <v>MURPHY CREEK K-8 SCHOOL</v>
          </cell>
          <cell r="B1182">
            <v>6189</v>
          </cell>
          <cell r="C1182" t="str">
            <v>ADAMS-ARAPAHOE 28J        </v>
          </cell>
          <cell r="D1182">
            <v>180</v>
          </cell>
        </row>
        <row r="1183">
          <cell r="A1183" t="str">
            <v>NAMAQUA ELEMENTARY SCHOOL</v>
          </cell>
          <cell r="B1183">
            <v>6194</v>
          </cell>
          <cell r="C1183" t="str">
            <v>THOMPSON R2-J             </v>
          </cell>
          <cell r="D1183">
            <v>1560</v>
          </cell>
        </row>
        <row r="1184">
          <cell r="A1184" t="str">
            <v>NATURITA ELEMENTARY &amp; MIDDLE SCHOOL</v>
          </cell>
          <cell r="B1184">
            <v>6196</v>
          </cell>
          <cell r="C1184" t="str">
            <v>WEST END RE-2             </v>
          </cell>
          <cell r="D1184">
            <v>2190</v>
          </cell>
        </row>
        <row r="1185">
          <cell r="A1185" t="str">
            <v>NEDERLAND ELEMENTARY SCHOOL</v>
          </cell>
          <cell r="B1185">
            <v>6208</v>
          </cell>
          <cell r="C1185" t="str">
            <v>BOULDER VALLEY RE 2       </v>
          </cell>
          <cell r="D1185">
            <v>480</v>
          </cell>
        </row>
        <row r="1186">
          <cell r="A1186" t="str">
            <v>NEDERLAND MIDDLE-SENIOR HIGH SCHOOL</v>
          </cell>
          <cell r="B1186">
            <v>6212</v>
          </cell>
          <cell r="C1186" t="str">
            <v>BOULDER VALLEY RE 2       </v>
          </cell>
          <cell r="D1186">
            <v>480</v>
          </cell>
        </row>
        <row r="1187">
          <cell r="A1187" t="str">
            <v>NEEDHAM ELEMENTARY SCHOOL</v>
          </cell>
          <cell r="B1187">
            <v>6222</v>
          </cell>
          <cell r="C1187" t="str">
            <v>DURANGO 9-R               </v>
          </cell>
          <cell r="D1187">
            <v>1520</v>
          </cell>
        </row>
        <row r="1188">
          <cell r="A1188" t="str">
            <v>NEVIN PLATT MIDDLE SCHOOL</v>
          </cell>
          <cell r="B1188">
            <v>6224</v>
          </cell>
          <cell r="C1188" t="str">
            <v>BOULDER VALLEY RE 2       </v>
          </cell>
          <cell r="D1188">
            <v>480</v>
          </cell>
        </row>
        <row r="1189">
          <cell r="A1189" t="str">
            <v>NEW AMERICA CHARTER SCHOOL</v>
          </cell>
          <cell r="B1189">
            <v>6238</v>
          </cell>
          <cell r="C1189" t="str">
            <v>EAGLE COUNTY RE 50        </v>
          </cell>
          <cell r="D1189">
            <v>910</v>
          </cell>
        </row>
        <row r="1190">
          <cell r="A1190" t="str">
            <v>NEW AMERICA SCHOOL - ADAMS-ARA</v>
          </cell>
          <cell r="B1190">
            <v>6219</v>
          </cell>
          <cell r="C1190" t="str">
            <v>ADAMS-ARAPAHOE 28J        </v>
          </cell>
          <cell r="D1190">
            <v>180</v>
          </cell>
        </row>
        <row r="1191">
          <cell r="A1191" t="str">
            <v>NEW AMERICA SCHOOL - JEFFERSON</v>
          </cell>
          <cell r="B1191">
            <v>6237</v>
          </cell>
          <cell r="C1191" t="str">
            <v>JEFFERSON COUNTY R-1      </v>
          </cell>
          <cell r="D1191">
            <v>1420</v>
          </cell>
        </row>
        <row r="1192">
          <cell r="A1192" t="str">
            <v>NEW EMERSON SCHOOL AT COLUMBUS</v>
          </cell>
          <cell r="B1192">
            <v>2724</v>
          </cell>
          <cell r="C1192" t="str">
            <v>MESA COUNTY VALLEY 51     </v>
          </cell>
          <cell r="D1192">
            <v>2000</v>
          </cell>
        </row>
        <row r="1193">
          <cell r="A1193" t="str">
            <v>NEW HORIZONS DAY SCHOOL</v>
          </cell>
          <cell r="B1193">
            <v>6244</v>
          </cell>
          <cell r="C1193" t="str">
            <v>HARRISON 2                </v>
          </cell>
          <cell r="D1193">
            <v>980</v>
          </cell>
        </row>
        <row r="1194">
          <cell r="A1194" t="str">
            <v>NEW VISION CHARTER SCHOOL</v>
          </cell>
          <cell r="B1194">
            <v>6220</v>
          </cell>
          <cell r="C1194" t="str">
            <v>THOMPSON R2-J             </v>
          </cell>
          <cell r="D1194">
            <v>1560</v>
          </cell>
        </row>
        <row r="1195">
          <cell r="A1195" t="str">
            <v>NEW VISTA HIGH SCHOOL</v>
          </cell>
          <cell r="B1195">
            <v>6195</v>
          </cell>
          <cell r="C1195" t="str">
            <v>BOULDER VALLEY RE 2       </v>
          </cell>
          <cell r="D1195">
            <v>480</v>
          </cell>
        </row>
        <row r="1196">
          <cell r="A1196" t="str">
            <v>NEWLON ELEMENTARY SCHOOL</v>
          </cell>
          <cell r="B1196">
            <v>6254</v>
          </cell>
          <cell r="C1196" t="str">
            <v>DENVER COUNTY 1           </v>
          </cell>
          <cell r="D1196">
            <v>880</v>
          </cell>
        </row>
        <row r="1197">
          <cell r="A1197" t="str">
            <v>NEWTON MIDDLE SCHOOL</v>
          </cell>
          <cell r="B1197">
            <v>4316</v>
          </cell>
          <cell r="C1197" t="str">
            <v>LITTLETON 6               </v>
          </cell>
          <cell r="D1197">
            <v>140</v>
          </cell>
        </row>
        <row r="1198">
          <cell r="A1198" t="str">
            <v>NIKOLA TESLA EDUCATION OPPORTUNITY CENTER</v>
          </cell>
          <cell r="B1198">
            <v>2528</v>
          </cell>
          <cell r="C1198" t="str">
            <v>COLORADO SPRINGS 11       </v>
          </cell>
          <cell r="D1198">
            <v>1010</v>
          </cell>
        </row>
        <row r="1199">
          <cell r="A1199" t="str">
            <v>NISLEY ELEMENTARY SCHOOL</v>
          </cell>
          <cell r="B1199">
            <v>6264</v>
          </cell>
          <cell r="C1199" t="str">
            <v>MESA COUNTY VALLEY 51     </v>
          </cell>
          <cell r="D1199">
            <v>2000</v>
          </cell>
        </row>
        <row r="1200">
          <cell r="A1200" t="str">
            <v>NIVER CREEK MIDDLE SCHOOL</v>
          </cell>
          <cell r="B1200">
            <v>6830</v>
          </cell>
          <cell r="C1200" t="str">
            <v>ADAMS 12 FIVE STAR SCHOOLS</v>
          </cell>
          <cell r="D1200">
            <v>20</v>
          </cell>
        </row>
        <row r="1201">
          <cell r="A1201" t="str">
            <v>NIWOT ELEMENTARY SCHOOL</v>
          </cell>
          <cell r="B1201">
            <v>6274</v>
          </cell>
          <cell r="C1201" t="str">
            <v>ST VRAIN VALLEY RE 1J     </v>
          </cell>
          <cell r="D1201">
            <v>470</v>
          </cell>
        </row>
        <row r="1202">
          <cell r="A1202" t="str">
            <v>NIWOT HIGH SCHOOL</v>
          </cell>
          <cell r="B1202">
            <v>6276</v>
          </cell>
          <cell r="C1202" t="str">
            <v>ST VRAIN VALLEY RE 1J     </v>
          </cell>
          <cell r="D1202">
            <v>470</v>
          </cell>
        </row>
        <row r="1203">
          <cell r="A1203" t="str">
            <v>NOEL COMMUNITY ARTS SCHOOL</v>
          </cell>
          <cell r="B1203">
            <v>6239</v>
          </cell>
          <cell r="C1203" t="str">
            <v>DENVER COUNTY 1           </v>
          </cell>
          <cell r="D1203">
            <v>880</v>
          </cell>
        </row>
        <row r="1204">
          <cell r="A1204" t="str">
            <v>NOEL MIDDLE SCHOOL</v>
          </cell>
          <cell r="B1204">
            <v>6784</v>
          </cell>
          <cell r="C1204" t="str">
            <v>DENVER COUNTY 1           </v>
          </cell>
          <cell r="D1204">
            <v>880</v>
          </cell>
        </row>
        <row r="1205">
          <cell r="A1205" t="str">
            <v>NORMANDY ELEMENTARY SCHOOL</v>
          </cell>
          <cell r="B1205">
            <v>6286</v>
          </cell>
          <cell r="C1205" t="str">
            <v>JEFFERSON COUNTY R-1      </v>
          </cell>
          <cell r="D1205">
            <v>1420</v>
          </cell>
        </row>
        <row r="1206">
          <cell r="A1206" t="str">
            <v>NORTH ARVADA MIDDLE SCHOOL</v>
          </cell>
          <cell r="B1206">
            <v>6330</v>
          </cell>
          <cell r="C1206" t="str">
            <v>JEFFERSON COUNTY R-1      </v>
          </cell>
          <cell r="D1206">
            <v>1420</v>
          </cell>
        </row>
        <row r="1207">
          <cell r="A1207" t="str">
            <v>NORTH ELEMENTARY SCHOOL  - BRIGHTON</v>
          </cell>
          <cell r="B1207">
            <v>6294</v>
          </cell>
          <cell r="C1207" t="str">
            <v>BRIGHTON 27J              </v>
          </cell>
          <cell r="D1207">
            <v>40</v>
          </cell>
        </row>
        <row r="1208">
          <cell r="A1208" t="str">
            <v>NORTH ELEMENTARY SCHOOL  - WIDEFIELD</v>
          </cell>
          <cell r="B1208">
            <v>6362</v>
          </cell>
          <cell r="C1208" t="str">
            <v>WIDEFIELD 3               </v>
          </cell>
          <cell r="D1208">
            <v>990</v>
          </cell>
        </row>
        <row r="1209">
          <cell r="A1209" t="str">
            <v>NORTH FORK MONTESSORI SCHOOL</v>
          </cell>
          <cell r="B1209">
            <v>6298</v>
          </cell>
          <cell r="C1209" t="str">
            <v>DELTA COUNTY 50(J)        </v>
          </cell>
          <cell r="D1209">
            <v>870</v>
          </cell>
        </row>
        <row r="1210">
          <cell r="A1210" t="str">
            <v>NORTH FORK VISION SCHOOL</v>
          </cell>
          <cell r="B1210">
            <v>9146</v>
          </cell>
          <cell r="C1210" t="str">
            <v>DELTA COUNTY 50(J)        </v>
          </cell>
          <cell r="D1210">
            <v>870</v>
          </cell>
        </row>
        <row r="1211">
          <cell r="A1211" t="str">
            <v>NORTH HIGH SCHOOL</v>
          </cell>
          <cell r="B1211">
            <v>6314</v>
          </cell>
          <cell r="C1211" t="str">
            <v>DENVER COUNTY 1           </v>
          </cell>
          <cell r="D1211">
            <v>880</v>
          </cell>
        </row>
        <row r="1212">
          <cell r="A1212" t="str">
            <v>NORTH MESA ELEMENTARY SCHOOL</v>
          </cell>
          <cell r="B1212">
            <v>6354</v>
          </cell>
          <cell r="C1212" t="str">
            <v>PUEBLO COUNTY 70          </v>
          </cell>
          <cell r="D1212">
            <v>2700</v>
          </cell>
        </row>
        <row r="1213">
          <cell r="A1213" t="str">
            <v>NORTH MIDDLE SCHOOL</v>
          </cell>
          <cell r="B1213">
            <v>6306</v>
          </cell>
          <cell r="C1213" t="str">
            <v>COLORADO SPRINGS 11       </v>
          </cell>
          <cell r="D1213">
            <v>1010</v>
          </cell>
        </row>
        <row r="1214">
          <cell r="A1214" t="str">
            <v>NORTH MIDDLE SCHOOL HEALTH SCIENCES AND TECHNOLOGY CAMPUS</v>
          </cell>
          <cell r="B1214">
            <v>6310</v>
          </cell>
          <cell r="C1214" t="str">
            <v>ADAMS-ARAPAHOE 28J        </v>
          </cell>
          <cell r="D1214">
            <v>180</v>
          </cell>
        </row>
        <row r="1215">
          <cell r="A1215" t="str">
            <v>NORTH MOR ELEMENTARY SCHOOL</v>
          </cell>
          <cell r="B1215">
            <v>6355</v>
          </cell>
          <cell r="C1215" t="str">
            <v>ADAMS 12 FIVE STAR SCHOOLS</v>
          </cell>
          <cell r="D1215">
            <v>20</v>
          </cell>
        </row>
        <row r="1216">
          <cell r="A1216" t="str">
            <v>NORTH PARK JUNIOR-SENIOR HIGH SCHOOL</v>
          </cell>
          <cell r="B1216">
            <v>6358</v>
          </cell>
          <cell r="C1216" t="str">
            <v>NORTH PARK R-1            </v>
          </cell>
          <cell r="D1216">
            <v>1410</v>
          </cell>
        </row>
        <row r="1217">
          <cell r="A1217" t="str">
            <v>NORTH ROUTT CHARTER SCHOOL</v>
          </cell>
          <cell r="B1217">
            <v>6363</v>
          </cell>
          <cell r="C1217" t="str">
            <v>STEAMBOAT SPRINGS RE-2    </v>
          </cell>
          <cell r="D1217">
            <v>2770</v>
          </cell>
        </row>
        <row r="1218">
          <cell r="A1218" t="str">
            <v>NORTH STAR ACADEMY</v>
          </cell>
          <cell r="B1218">
            <v>1579</v>
          </cell>
          <cell r="C1218" t="str">
            <v>DOUGLAS COUNTY RE 1       </v>
          </cell>
          <cell r="D1218">
            <v>900</v>
          </cell>
        </row>
        <row r="1219">
          <cell r="A1219" t="str">
            <v>NORTH STAR ELEMENTARY SCHOOL</v>
          </cell>
          <cell r="B1219">
            <v>6376</v>
          </cell>
          <cell r="C1219" t="str">
            <v>ADAMS 12 FIVE STAR SCHOOLS</v>
          </cell>
          <cell r="D1219">
            <v>20</v>
          </cell>
        </row>
        <row r="1220">
          <cell r="A1220" t="str">
            <v>NORTH VALLEY MIDDLE SCHOOL</v>
          </cell>
          <cell r="B1220">
            <v>4854</v>
          </cell>
          <cell r="C1220" t="str">
            <v>WELD COUNTY RE-1          </v>
          </cell>
          <cell r="D1220">
            <v>3080</v>
          </cell>
        </row>
        <row r="1221">
          <cell r="A1221" t="str">
            <v>NORTH VALLEY SCHOOL FOR YOUNG ADULTS</v>
          </cell>
          <cell r="B1221">
            <v>6315</v>
          </cell>
          <cell r="C1221" t="str">
            <v>MAPLETON 1                </v>
          </cell>
          <cell r="D1221">
            <v>10</v>
          </cell>
        </row>
        <row r="1222">
          <cell r="A1222" t="str">
            <v>NORTHEAST ACADEMY CHARTER SCHOOL</v>
          </cell>
          <cell r="B1222">
            <v>6394</v>
          </cell>
          <cell r="C1222" t="str">
            <v>DENVER COUNTY 1           </v>
          </cell>
          <cell r="D1222">
            <v>880</v>
          </cell>
        </row>
        <row r="1223">
          <cell r="A1223" t="str">
            <v>NORTHEAST ELEMENTARY SCHOOL  - BRIGHTON</v>
          </cell>
          <cell r="B1223">
            <v>6395</v>
          </cell>
          <cell r="C1223" t="str">
            <v>BRIGHTON 27J              </v>
          </cell>
          <cell r="D1223">
            <v>40</v>
          </cell>
        </row>
        <row r="1224">
          <cell r="A1224" t="str">
            <v>NORTHEAST ELEMENTARY SCHOOL  - DOUGLAS C</v>
          </cell>
          <cell r="B1224">
            <v>6396</v>
          </cell>
          <cell r="C1224" t="str">
            <v>DOUGLAS COUNTY RE 1       </v>
          </cell>
          <cell r="D1224">
            <v>900</v>
          </cell>
        </row>
        <row r="1225">
          <cell r="A1225" t="str">
            <v>NORTHGLENN HIGH SCHOOL</v>
          </cell>
          <cell r="B1225">
            <v>6402</v>
          </cell>
          <cell r="C1225" t="str">
            <v>ADAMS 12 FIVE STAR SCHOOLS</v>
          </cell>
          <cell r="D1225">
            <v>20</v>
          </cell>
        </row>
        <row r="1226">
          <cell r="A1226" t="str">
            <v>NORTHGLENN MIDDLE SCHOOL</v>
          </cell>
          <cell r="B1226">
            <v>6398</v>
          </cell>
          <cell r="C1226" t="str">
            <v>ADAMS 12 FIVE STAR SCHOOLS</v>
          </cell>
          <cell r="D1226">
            <v>20</v>
          </cell>
        </row>
        <row r="1227">
          <cell r="A1227" t="str">
            <v>NORTHRIDGE ELEMENTARY SCHOOL - DOUGLAS C</v>
          </cell>
          <cell r="B1227">
            <v>6406</v>
          </cell>
          <cell r="C1227" t="str">
            <v>DOUGLAS COUNTY RE 1       </v>
          </cell>
          <cell r="D1227">
            <v>900</v>
          </cell>
        </row>
        <row r="1228">
          <cell r="A1228" t="str">
            <v>NORTHRIDGE ELEMENTARY SCHOOL - ST VRAIN</v>
          </cell>
          <cell r="B1228">
            <v>6404</v>
          </cell>
          <cell r="C1228" t="str">
            <v>ST VRAIN VALLEY RE 1J     </v>
          </cell>
          <cell r="D1228">
            <v>470</v>
          </cell>
        </row>
        <row r="1229">
          <cell r="A1229" t="str">
            <v>NORTHRIDGE HIGH SCHOOL</v>
          </cell>
          <cell r="B1229">
            <v>6364</v>
          </cell>
          <cell r="C1229" t="str">
            <v>GREELEY 6                 </v>
          </cell>
          <cell r="D1229">
            <v>3120</v>
          </cell>
        </row>
        <row r="1230">
          <cell r="A1230" t="str">
            <v>NORTHSIDE ELEMENTARY SCHOOL</v>
          </cell>
          <cell r="B1230">
            <v>6366</v>
          </cell>
          <cell r="C1230" t="str">
            <v>MONTROSE COUNTY RE-1J     </v>
          </cell>
          <cell r="D1230">
            <v>2180</v>
          </cell>
        </row>
        <row r="1231">
          <cell r="A1231" t="str">
            <v>NORWOOD ELEMENTARY SCHOOL</v>
          </cell>
          <cell r="B1231">
            <v>6418</v>
          </cell>
          <cell r="C1231" t="str">
            <v>NORWOOD R-2J              </v>
          </cell>
          <cell r="D1231">
            <v>2840</v>
          </cell>
        </row>
        <row r="1232">
          <cell r="A1232" t="str">
            <v>NORWOOD HIGH SCHOOL</v>
          </cell>
          <cell r="B1232">
            <v>6422</v>
          </cell>
          <cell r="C1232" t="str">
            <v>NORWOOD R-2J              </v>
          </cell>
          <cell r="D1232">
            <v>2840</v>
          </cell>
        </row>
        <row r="1233">
          <cell r="A1233" t="str">
            <v>NUCLA HIGH SCHOOL</v>
          </cell>
          <cell r="B1233">
            <v>6436</v>
          </cell>
          <cell r="C1233" t="str">
            <v>WEST END RE-2             </v>
          </cell>
          <cell r="D1233">
            <v>2190</v>
          </cell>
        </row>
        <row r="1234">
          <cell r="A1234" t="str">
            <v>OAK CREEK ELEMENTARY SCHOOL</v>
          </cell>
          <cell r="B1234">
            <v>6460</v>
          </cell>
          <cell r="C1234" t="str">
            <v>HARRISON 2                </v>
          </cell>
          <cell r="D1234">
            <v>980</v>
          </cell>
        </row>
        <row r="1235">
          <cell r="A1235" t="str">
            <v>OAK GROVE ELEMENTARY SCHOOL</v>
          </cell>
          <cell r="B1235">
            <v>6466</v>
          </cell>
          <cell r="C1235" t="str">
            <v>MONTROSE COUNTY RE-1J     </v>
          </cell>
          <cell r="D1235">
            <v>2180</v>
          </cell>
        </row>
        <row r="1236">
          <cell r="A1236" t="str">
            <v>OAKLAND ELEMENTARY SCHOOL</v>
          </cell>
          <cell r="B1236">
            <v>5998</v>
          </cell>
          <cell r="C1236" t="str">
            <v>DENVER COUNTY 1           </v>
          </cell>
          <cell r="D1236">
            <v>880</v>
          </cell>
        </row>
        <row r="1237">
          <cell r="A1237" t="str">
            <v>OBERON JUNIOR HIGH SCHOOL</v>
          </cell>
          <cell r="B1237">
            <v>6470</v>
          </cell>
          <cell r="C1237" t="str">
            <v>JEFFERSON COUNTY R-1      </v>
          </cell>
          <cell r="D1237">
            <v>1420</v>
          </cell>
        </row>
        <row r="1238">
          <cell r="A1238" t="str">
            <v>O'CONNELL MIDDLE SCHOOL</v>
          </cell>
          <cell r="B1238">
            <v>6474</v>
          </cell>
          <cell r="C1238" t="str">
            <v>JEFFERSON COUNTY R-1      </v>
          </cell>
          <cell r="D1238">
            <v>1420</v>
          </cell>
        </row>
        <row r="1239">
          <cell r="A1239" t="str">
            <v>O'DEA ELEMENTARY SCHOOL</v>
          </cell>
          <cell r="B1239">
            <v>6476</v>
          </cell>
          <cell r="C1239" t="str">
            <v>POUDRE R-1                </v>
          </cell>
          <cell r="D1239">
            <v>1550</v>
          </cell>
        </row>
        <row r="1240">
          <cell r="A1240" t="str">
            <v>ODYSSEY CHARTER ELEMENTARY SCHOOL</v>
          </cell>
          <cell r="B1240">
            <v>6479</v>
          </cell>
          <cell r="C1240" t="str">
            <v>DENVER COUNTY 1           </v>
          </cell>
          <cell r="D1240">
            <v>880</v>
          </cell>
        </row>
        <row r="1241">
          <cell r="A1241" t="str">
            <v>ODYSSEY ELEMENTARY SCHOOL</v>
          </cell>
          <cell r="B1241">
            <v>6483</v>
          </cell>
          <cell r="C1241" t="str">
            <v>FALCON 49                 </v>
          </cell>
          <cell r="D1241">
            <v>1110</v>
          </cell>
        </row>
        <row r="1242">
          <cell r="A1242" t="str">
            <v>OLANDER ELEMENTARY SCHOOL</v>
          </cell>
          <cell r="B1242">
            <v>6482</v>
          </cell>
          <cell r="C1242" t="str">
            <v>POUDRE R-1                </v>
          </cell>
          <cell r="D1242">
            <v>1550</v>
          </cell>
        </row>
        <row r="1243">
          <cell r="A1243" t="str">
            <v>OLATHE ELEMENTARY SCHOOL</v>
          </cell>
          <cell r="B1243">
            <v>6486</v>
          </cell>
          <cell r="C1243" t="str">
            <v>MONTROSE COUNTY RE-1J     </v>
          </cell>
          <cell r="D1243">
            <v>2180</v>
          </cell>
        </row>
        <row r="1244">
          <cell r="A1244" t="str">
            <v>OLATHE HIGH SCHOOL</v>
          </cell>
          <cell r="B1244">
            <v>6494</v>
          </cell>
          <cell r="C1244" t="str">
            <v>MONTROSE COUNTY RE-1J     </v>
          </cell>
          <cell r="D1244">
            <v>2180</v>
          </cell>
        </row>
        <row r="1245">
          <cell r="A1245" t="str">
            <v>OLATHE MIDDLE SCHOOL</v>
          </cell>
          <cell r="B1245">
            <v>6490</v>
          </cell>
          <cell r="C1245" t="str">
            <v>MONTROSE COUNTY RE-1J     </v>
          </cell>
          <cell r="D1245">
            <v>2180</v>
          </cell>
        </row>
        <row r="1246">
          <cell r="A1246" t="str">
            <v>OLDE COLUMBINE HIGH SCHOOL</v>
          </cell>
          <cell r="B1246">
            <v>6498</v>
          </cell>
          <cell r="C1246" t="str">
            <v>ST VRAIN VALLEY RE 1J     </v>
          </cell>
          <cell r="D1246">
            <v>470</v>
          </cell>
        </row>
        <row r="1247">
          <cell r="A1247" t="str">
            <v>OLGA A HELLBECK ELEMENTARY SCHOOL</v>
          </cell>
          <cell r="B1247">
            <v>6504</v>
          </cell>
          <cell r="C1247" t="str">
            <v>PUEBLO CITY 60            </v>
          </cell>
          <cell r="D1247">
            <v>2690</v>
          </cell>
        </row>
        <row r="1248">
          <cell r="A1248" t="str">
            <v>OMAR D BLAIR CHARTER SCHOOL</v>
          </cell>
          <cell r="B1248">
            <v>6508</v>
          </cell>
          <cell r="C1248" t="str">
            <v>DENVER COUNTY 1           </v>
          </cell>
          <cell r="D1248">
            <v>880</v>
          </cell>
        </row>
        <row r="1249">
          <cell r="A1249" t="str">
            <v>ONLINE HIGH SCHOOL</v>
          </cell>
          <cell r="B1249">
            <v>6509</v>
          </cell>
          <cell r="C1249" t="str">
            <v>DENVER COUNTY 1           </v>
          </cell>
          <cell r="D1249">
            <v>880</v>
          </cell>
        </row>
        <row r="1250">
          <cell r="A1250" t="str">
            <v>OPTIONS SCHOOL</v>
          </cell>
          <cell r="B1250">
            <v>6546</v>
          </cell>
          <cell r="C1250" t="str">
            <v>ADAMS-ARAPAHOE 28J        </v>
          </cell>
          <cell r="D1250">
            <v>180</v>
          </cell>
        </row>
        <row r="1251">
          <cell r="A1251" t="str">
            <v>ORCHARD AVENUE ELEMENTARY SCHOOL</v>
          </cell>
          <cell r="B1251">
            <v>6554</v>
          </cell>
          <cell r="C1251" t="str">
            <v>MESA COUNTY VALLEY 51     </v>
          </cell>
          <cell r="D1251">
            <v>2000</v>
          </cell>
        </row>
        <row r="1252">
          <cell r="A1252" t="str">
            <v>ORCHARD MESA MIDDLE SCHOOL</v>
          </cell>
          <cell r="B1252">
            <v>6562</v>
          </cell>
          <cell r="C1252" t="str">
            <v>MESA COUNTY VALLEY 51     </v>
          </cell>
          <cell r="D1252">
            <v>2000</v>
          </cell>
        </row>
        <row r="1253">
          <cell r="A1253" t="str">
            <v>ORTEGA MIDDLE SCHOOL</v>
          </cell>
          <cell r="B1253">
            <v>114</v>
          </cell>
          <cell r="C1253" t="str">
            <v>ALAMOSA RE-11J            </v>
          </cell>
          <cell r="D1253">
            <v>100</v>
          </cell>
        </row>
        <row r="1254">
          <cell r="A1254" t="str">
            <v>OTERO ELEMENTARY SCHOOL</v>
          </cell>
          <cell r="B1254">
            <v>6578</v>
          </cell>
          <cell r="C1254" t="str">
            <v>HARRISON 2                </v>
          </cell>
          <cell r="D1254">
            <v>980</v>
          </cell>
        </row>
        <row r="1255">
          <cell r="A1255" t="str">
            <v>OTHO E STUART MIDDLE SCHOOL</v>
          </cell>
          <cell r="B1255">
            <v>6702</v>
          </cell>
          <cell r="C1255" t="str">
            <v>BRIGHTON 27J              </v>
          </cell>
          <cell r="D1255">
            <v>40</v>
          </cell>
        </row>
        <row r="1256">
          <cell r="A1256" t="str">
            <v>OTIS ELEMENTARY SCHOOL</v>
          </cell>
          <cell r="B1256">
            <v>6582</v>
          </cell>
          <cell r="C1256" t="str">
            <v>OTIS R-3                  </v>
          </cell>
          <cell r="D1256">
            <v>3050</v>
          </cell>
        </row>
        <row r="1257">
          <cell r="A1257" t="str">
            <v>OTIS JUNIOR-SENIOR HIGH SCHOOL</v>
          </cell>
          <cell r="B1257">
            <v>6586</v>
          </cell>
          <cell r="C1257" t="str">
            <v>OTIS R-3                  </v>
          </cell>
          <cell r="D1257">
            <v>3050</v>
          </cell>
        </row>
        <row r="1258">
          <cell r="A1258" t="str">
            <v>OURAY ELEMENTARY SCHOOL</v>
          </cell>
          <cell r="B1258">
            <v>6596</v>
          </cell>
          <cell r="C1258" t="str">
            <v>OURAY R-1                 </v>
          </cell>
          <cell r="D1258">
            <v>2580</v>
          </cell>
        </row>
        <row r="1259">
          <cell r="A1259" t="str">
            <v>OURAY MIDDLE SCHOOL</v>
          </cell>
          <cell r="B1259">
            <v>6598</v>
          </cell>
          <cell r="C1259" t="str">
            <v>OURAY R-1                 </v>
          </cell>
          <cell r="D1259">
            <v>2580</v>
          </cell>
        </row>
        <row r="1260">
          <cell r="A1260" t="str">
            <v>OURAY SENIOR HIGH SCHOOL</v>
          </cell>
          <cell r="B1260">
            <v>6600</v>
          </cell>
          <cell r="C1260" t="str">
            <v>OURAY R-1                 </v>
          </cell>
          <cell r="D1260">
            <v>2580</v>
          </cell>
        </row>
        <row r="1261">
          <cell r="A1261" t="str">
            <v>OVERLAND HIGH SCHOOL</v>
          </cell>
          <cell r="B1261">
            <v>6625</v>
          </cell>
          <cell r="C1261" t="str">
            <v>CHERRY CREEK 5            </v>
          </cell>
          <cell r="D1261">
            <v>130</v>
          </cell>
        </row>
        <row r="1262">
          <cell r="A1262" t="str">
            <v>OVERLAND TRAIL MIDDLE SCHOOL</v>
          </cell>
          <cell r="B1262">
            <v>6638</v>
          </cell>
          <cell r="C1262" t="str">
            <v>BRIGHTON 27J              </v>
          </cell>
          <cell r="D1262">
            <v>40</v>
          </cell>
        </row>
        <row r="1263">
          <cell r="A1263" t="str">
            <v>P.R.E.P.</v>
          </cell>
          <cell r="B1263">
            <v>7163</v>
          </cell>
          <cell r="C1263" t="str">
            <v>DENVER COUNTY 1           </v>
          </cell>
          <cell r="D1263">
            <v>880</v>
          </cell>
        </row>
        <row r="1264">
          <cell r="A1264" t="str">
            <v>P.S.1 CHARTER SCHOOL</v>
          </cell>
          <cell r="B1264">
            <v>7199</v>
          </cell>
          <cell r="C1264" t="str">
            <v>DENVER COUNTY 1           </v>
          </cell>
          <cell r="D1264">
            <v>880</v>
          </cell>
        </row>
        <row r="1265">
          <cell r="A1265" t="str">
            <v>PAGOSA SPRINGS ELEMENTARY SCHOOL</v>
          </cell>
          <cell r="B1265">
            <v>6652</v>
          </cell>
          <cell r="C1265" t="str">
            <v>ARCHULETA COUNTY 50 JT    </v>
          </cell>
          <cell r="D1265">
            <v>220</v>
          </cell>
        </row>
        <row r="1266">
          <cell r="A1266" t="str">
            <v>PAGOSA SPRINGS HIGH SCHOOL</v>
          </cell>
          <cell r="B1266">
            <v>6658</v>
          </cell>
          <cell r="C1266" t="str">
            <v>ARCHULETA COUNTY 50 JT    </v>
          </cell>
          <cell r="D1266">
            <v>220</v>
          </cell>
        </row>
        <row r="1267">
          <cell r="A1267" t="str">
            <v>PAGOSA SPRINGS MIDDLE SCHOOL</v>
          </cell>
          <cell r="B1267">
            <v>6657</v>
          </cell>
          <cell r="C1267" t="str">
            <v>ARCHULETA COUNTY 50 JT    </v>
          </cell>
          <cell r="D1267">
            <v>220</v>
          </cell>
        </row>
        <row r="1268">
          <cell r="A1268" t="str">
            <v>PALISADE HIGH SCHOOL</v>
          </cell>
          <cell r="B1268">
            <v>6666</v>
          </cell>
          <cell r="C1268" t="str">
            <v>MESA COUNTY VALLEY 51     </v>
          </cell>
          <cell r="D1268">
            <v>2000</v>
          </cell>
        </row>
        <row r="1269">
          <cell r="A1269" t="str">
            <v>PALMER ELEMENTARY SCHOOL</v>
          </cell>
          <cell r="B1269">
            <v>6676</v>
          </cell>
          <cell r="C1269" t="str">
            <v>DENVER COUNTY 1           </v>
          </cell>
          <cell r="D1269">
            <v>880</v>
          </cell>
        </row>
        <row r="1270">
          <cell r="A1270" t="str">
            <v>PALMER HIGH SCHOOL</v>
          </cell>
          <cell r="B1270">
            <v>6680</v>
          </cell>
          <cell r="C1270" t="str">
            <v>COLORADO SPRINGS 11       </v>
          </cell>
          <cell r="D1270">
            <v>1010</v>
          </cell>
        </row>
        <row r="1271">
          <cell r="A1271" t="str">
            <v>PALMER LAKE ELEMENTARY SCHOOL</v>
          </cell>
          <cell r="B1271">
            <v>6682</v>
          </cell>
          <cell r="C1271" t="str">
            <v>LEWIS-PALMER 38           </v>
          </cell>
          <cell r="D1271">
            <v>1080</v>
          </cell>
        </row>
        <row r="1272">
          <cell r="A1272" t="str">
            <v>PALMER RIDGE HIGH SCHOOL</v>
          </cell>
          <cell r="B1272">
            <v>6678</v>
          </cell>
          <cell r="C1272" t="str">
            <v>LEWIS-PALMER 38           </v>
          </cell>
          <cell r="D1272">
            <v>1080</v>
          </cell>
        </row>
        <row r="1273">
          <cell r="A1273" t="str">
            <v>PANORAMA MIDDLE SCHOOL</v>
          </cell>
          <cell r="B1273">
            <v>6686</v>
          </cell>
          <cell r="C1273" t="str">
            <v>HARRISON 2                </v>
          </cell>
          <cell r="D1273">
            <v>980</v>
          </cell>
        </row>
        <row r="1274">
          <cell r="A1274" t="str">
            <v>PAONIA ELEMENTARY SCHOOL</v>
          </cell>
          <cell r="B1274">
            <v>6700</v>
          </cell>
          <cell r="C1274" t="str">
            <v>DELTA COUNTY 50(J)        </v>
          </cell>
          <cell r="D1274">
            <v>870</v>
          </cell>
        </row>
        <row r="1275">
          <cell r="A1275" t="str">
            <v>PAONIA HIGH SCHOOL</v>
          </cell>
          <cell r="B1275">
            <v>6708</v>
          </cell>
          <cell r="C1275" t="str">
            <v>DELTA COUNTY 50(J)        </v>
          </cell>
          <cell r="D1275">
            <v>870</v>
          </cell>
        </row>
        <row r="1276">
          <cell r="A1276" t="str">
            <v>PARADOX VALLEY CHARTER SCHOOL</v>
          </cell>
          <cell r="B1276">
            <v>6718</v>
          </cell>
          <cell r="C1276" t="str">
            <v>WEST END RE-2             </v>
          </cell>
          <cell r="D1276">
            <v>2190</v>
          </cell>
        </row>
        <row r="1277">
          <cell r="A1277" t="str">
            <v>PARIS ELEMENTARY SCHOOL</v>
          </cell>
          <cell r="B1277">
            <v>6728</v>
          </cell>
          <cell r="C1277" t="str">
            <v>ADAMS-ARAPAHOE 28J        </v>
          </cell>
          <cell r="D1277">
            <v>180</v>
          </cell>
        </row>
        <row r="1278">
          <cell r="A1278" t="str">
            <v>PARK ELEMENTARY SCHOOL</v>
          </cell>
          <cell r="B1278">
            <v>6738</v>
          </cell>
          <cell r="C1278" t="str">
            <v>DURANGO 9-R               </v>
          </cell>
          <cell r="D1278">
            <v>1520</v>
          </cell>
        </row>
        <row r="1279">
          <cell r="A1279" t="str">
            <v>PARK HILL SCHOOL</v>
          </cell>
          <cell r="B1279">
            <v>6754</v>
          </cell>
          <cell r="C1279" t="str">
            <v>DENVER COUNTY 1           </v>
          </cell>
          <cell r="D1279">
            <v>880</v>
          </cell>
        </row>
        <row r="1280">
          <cell r="A1280" t="str">
            <v>PARK LANE ELEMENTARY SCHOOL</v>
          </cell>
          <cell r="B1280">
            <v>6758</v>
          </cell>
          <cell r="C1280" t="str">
            <v>ADAMS-ARAPAHOE 28J        </v>
          </cell>
          <cell r="D1280">
            <v>180</v>
          </cell>
        </row>
        <row r="1281">
          <cell r="A1281" t="str">
            <v>PARK VIEW ELEMENTARY SCHOOL</v>
          </cell>
          <cell r="B1281">
            <v>6770</v>
          </cell>
          <cell r="C1281" t="str">
            <v>PUEBLO CITY 60            </v>
          </cell>
          <cell r="D1281">
            <v>2690</v>
          </cell>
        </row>
        <row r="1282">
          <cell r="A1282" t="str">
            <v>PARKVIEW ELEMENTARY SCHOOL - LAMAR RE-</v>
          </cell>
          <cell r="B1282">
            <v>6794</v>
          </cell>
          <cell r="C1282" t="str">
            <v>LAMAR RE-2                </v>
          </cell>
          <cell r="D1282">
            <v>2660</v>
          </cell>
        </row>
        <row r="1283">
          <cell r="A1283" t="str">
            <v>PARKVIEW ELEMENTARY SCHOOL - RANGELY R</v>
          </cell>
          <cell r="B1283">
            <v>7268</v>
          </cell>
          <cell r="C1283" t="str">
            <v>RANGELY RE-4              </v>
          </cell>
          <cell r="D1283">
            <v>2720</v>
          </cell>
        </row>
        <row r="1284">
          <cell r="A1284" t="str">
            <v>PARMALEE ELEMENTARY SCHOOL</v>
          </cell>
          <cell r="B1284">
            <v>6804</v>
          </cell>
          <cell r="C1284" t="str">
            <v>JEFFERSON COUNTY R-1      </v>
          </cell>
          <cell r="D1284">
            <v>1420</v>
          </cell>
        </row>
        <row r="1285">
          <cell r="A1285" t="str">
            <v>PARR ELEMENTARY SCHOOL</v>
          </cell>
          <cell r="B1285">
            <v>6806</v>
          </cell>
          <cell r="C1285" t="str">
            <v>JEFFERSON COUNTY R-1      </v>
          </cell>
          <cell r="D1285">
            <v>1420</v>
          </cell>
        </row>
        <row r="1286">
          <cell r="A1286" t="str">
            <v>PASSAGE CHARTER SCHOOL</v>
          </cell>
          <cell r="B1286">
            <v>6807</v>
          </cell>
          <cell r="C1286" t="str">
            <v>MONTROSE COUNTY RE-1J     </v>
          </cell>
          <cell r="D1286">
            <v>2180</v>
          </cell>
        </row>
        <row r="1287">
          <cell r="A1287" t="str">
            <v>PATRIOT ELEMENTARY SCHOOL</v>
          </cell>
          <cell r="B1287">
            <v>6338</v>
          </cell>
          <cell r="C1287" t="str">
            <v>FOUNTAIN 8                </v>
          </cell>
          <cell r="D1287">
            <v>1000</v>
          </cell>
        </row>
        <row r="1288">
          <cell r="A1288" t="str">
            <v>PATRIOT LEARNING CENTER</v>
          </cell>
          <cell r="B1288">
            <v>6810</v>
          </cell>
          <cell r="C1288" t="str">
            <v>FALCON 49                 </v>
          </cell>
          <cell r="D1288">
            <v>1110</v>
          </cell>
        </row>
        <row r="1289">
          <cell r="A1289" t="str">
            <v>PATTERSON ELEMENTARY SCHOOL</v>
          </cell>
          <cell r="B1289">
            <v>6808</v>
          </cell>
          <cell r="C1289" t="str">
            <v>JEFFERSON COUNTY R-1      </v>
          </cell>
          <cell r="D1289">
            <v>1420</v>
          </cell>
        </row>
        <row r="1290">
          <cell r="A1290" t="str">
            <v>PAWNEE ELEMENTARY SCHOOL</v>
          </cell>
          <cell r="B1290">
            <v>3672</v>
          </cell>
          <cell r="C1290" t="str">
            <v>PAWNEE RE-12              </v>
          </cell>
          <cell r="D1290">
            <v>3148</v>
          </cell>
        </row>
        <row r="1291">
          <cell r="A1291" t="str">
            <v>PAWNEE JUNIOR-SENIOR HIGH SCHOOL</v>
          </cell>
          <cell r="B1291">
            <v>6812</v>
          </cell>
          <cell r="C1291" t="str">
            <v>PAWNEE RE-12              </v>
          </cell>
          <cell r="D1291">
            <v>3148</v>
          </cell>
        </row>
        <row r="1292">
          <cell r="A1292" t="str">
            <v>PEABODY ELEMENTARY SCHOOL</v>
          </cell>
          <cell r="B1292">
            <v>6814</v>
          </cell>
          <cell r="C1292" t="str">
            <v>LITTLETON 6               </v>
          </cell>
          <cell r="D1292">
            <v>140</v>
          </cell>
        </row>
        <row r="1293">
          <cell r="A1293" t="str">
            <v>PEAK TO PEAK CHARTER SCHOOL</v>
          </cell>
          <cell r="B1293">
            <v>6816</v>
          </cell>
          <cell r="C1293" t="str">
            <v>BOULDER VALLEY RE 2       </v>
          </cell>
          <cell r="D1293">
            <v>480</v>
          </cell>
        </row>
        <row r="1294">
          <cell r="A1294" t="str">
            <v>PEAK VIRTUAL ACADEMY</v>
          </cell>
          <cell r="B1294">
            <v>6262</v>
          </cell>
          <cell r="C1294" t="str">
            <v>MONTROSE COUNTY RE-1J     </v>
          </cell>
          <cell r="D1294">
            <v>2180</v>
          </cell>
        </row>
        <row r="1295">
          <cell r="A1295" t="str">
            <v>PEAKVIEW ELEMENTARY SCHOOL</v>
          </cell>
          <cell r="B1295">
            <v>6820</v>
          </cell>
          <cell r="C1295" t="str">
            <v>CHERRY CREEK 5            </v>
          </cell>
          <cell r="D1295">
            <v>130</v>
          </cell>
        </row>
        <row r="1296">
          <cell r="A1296" t="str">
            <v>PEAKVIEW SCHOOL</v>
          </cell>
          <cell r="B1296">
            <v>63</v>
          </cell>
          <cell r="C1296" t="str">
            <v>HUERFANO RE-1             </v>
          </cell>
          <cell r="D1296">
            <v>1390</v>
          </cell>
        </row>
        <row r="1297">
          <cell r="A1297" t="str">
            <v>PEAR PARK ELEMENTARY SCHOOL</v>
          </cell>
          <cell r="B1297">
            <v>363</v>
          </cell>
          <cell r="C1297" t="str">
            <v>MESA COUNTY VALLEY 51     </v>
          </cell>
          <cell r="D1297">
            <v>2000</v>
          </cell>
        </row>
        <row r="1298">
          <cell r="A1298" t="str">
            <v>PECK ELEMENTARY SCHOOL</v>
          </cell>
          <cell r="B1298">
            <v>6828</v>
          </cell>
          <cell r="C1298" t="str">
            <v>JEFFERSON COUNTY R-1      </v>
          </cell>
          <cell r="D1298">
            <v>1420</v>
          </cell>
        </row>
        <row r="1299">
          <cell r="A1299" t="str">
            <v>PEETZ ELEMENTARY SCHOOL</v>
          </cell>
          <cell r="B1299">
            <v>6834</v>
          </cell>
          <cell r="C1299" t="str">
            <v>PLATEAU RE-5              </v>
          </cell>
          <cell r="D1299">
            <v>1870</v>
          </cell>
        </row>
        <row r="1300">
          <cell r="A1300" t="str">
            <v>PEETZ JUNIOR-SENIOR HIGH SCHOOL</v>
          </cell>
          <cell r="B1300">
            <v>6838</v>
          </cell>
          <cell r="C1300" t="str">
            <v>PLATEAU RE-5              </v>
          </cell>
          <cell r="D1300">
            <v>1870</v>
          </cell>
        </row>
        <row r="1301">
          <cell r="A1301" t="str">
            <v>PEIFFER ELEMENTARY SCHOOL</v>
          </cell>
          <cell r="B1301">
            <v>6844</v>
          </cell>
          <cell r="C1301" t="str">
            <v>JEFFERSON COUNTY R-1      </v>
          </cell>
          <cell r="D1301">
            <v>1420</v>
          </cell>
        </row>
        <row r="1302">
          <cell r="A1302" t="str">
            <v>PENNINGTON ELEMENTARY SCHOOL</v>
          </cell>
          <cell r="B1302">
            <v>6848</v>
          </cell>
          <cell r="C1302" t="str">
            <v>JEFFERSON COUNTY R-1      </v>
          </cell>
          <cell r="D1302">
            <v>1420</v>
          </cell>
        </row>
        <row r="1303">
          <cell r="A1303" t="str">
            <v>PENROSE ELEMENTARY SCHOOL  - COLORADO</v>
          </cell>
          <cell r="B1303">
            <v>6856</v>
          </cell>
          <cell r="C1303" t="str">
            <v>COLORADO SPRINGS 11       </v>
          </cell>
          <cell r="D1303">
            <v>1010</v>
          </cell>
        </row>
        <row r="1304">
          <cell r="A1304" t="str">
            <v>PENROSE ELEMENTARY SCHOOL  - FREMONT R</v>
          </cell>
          <cell r="B1304">
            <v>6858</v>
          </cell>
          <cell r="C1304" t="str">
            <v>FREMONT RE-2              </v>
          </cell>
          <cell r="D1304">
            <v>1150</v>
          </cell>
        </row>
        <row r="1305">
          <cell r="A1305" t="str">
            <v>PEORIA ELEMENTARY SCHOOL</v>
          </cell>
          <cell r="B1305">
            <v>6869</v>
          </cell>
          <cell r="C1305" t="str">
            <v>ADAMS-ARAPAHOE 28J        </v>
          </cell>
          <cell r="D1305">
            <v>180</v>
          </cell>
        </row>
        <row r="1306">
          <cell r="A1306" t="str">
            <v>PETE MIRICH ELEMENTARY SCHOOL</v>
          </cell>
          <cell r="B1306">
            <v>4852</v>
          </cell>
          <cell r="C1306" t="str">
            <v>WELD COUNTY RE-1          </v>
          </cell>
          <cell r="D1306">
            <v>3080</v>
          </cell>
        </row>
        <row r="1307">
          <cell r="A1307" t="str">
            <v>PEYTON ELEMENTARY SCHOOL</v>
          </cell>
          <cell r="B1307">
            <v>6898</v>
          </cell>
          <cell r="C1307" t="str">
            <v>PEYTON 23 JT              </v>
          </cell>
          <cell r="D1307">
            <v>1060</v>
          </cell>
        </row>
        <row r="1308">
          <cell r="A1308" t="str">
            <v>PEYTON JUNIOR/SENIOR HIGH SCHOOL</v>
          </cell>
          <cell r="B1308">
            <v>6902</v>
          </cell>
          <cell r="C1308" t="str">
            <v>PEYTON 23 JT              </v>
          </cell>
          <cell r="D1308">
            <v>1060</v>
          </cell>
        </row>
        <row r="1309">
          <cell r="A1309" t="str">
            <v>PIKES PEAK ELEMENTARY SCHOOL</v>
          </cell>
          <cell r="B1309">
            <v>6936</v>
          </cell>
          <cell r="C1309" t="str">
            <v>HARRISON 2                </v>
          </cell>
          <cell r="D1309">
            <v>980</v>
          </cell>
        </row>
        <row r="1310">
          <cell r="A1310" t="str">
            <v>PIKES PEAK PREP</v>
          </cell>
          <cell r="B1310">
            <v>8929</v>
          </cell>
          <cell r="C1310" t="str">
            <v>CHARTER SCHOOL INSTITUTE  </v>
          </cell>
          <cell r="D1310">
            <v>8001</v>
          </cell>
        </row>
        <row r="1311">
          <cell r="A1311" t="str">
            <v>PIKES PEAK SCHOOL EXPEDITIONARY LEARNING</v>
          </cell>
          <cell r="B1311">
            <v>6935</v>
          </cell>
          <cell r="C1311" t="str">
            <v>FALCON 49                 </v>
          </cell>
          <cell r="D1311">
            <v>1110</v>
          </cell>
        </row>
        <row r="1312">
          <cell r="A1312" t="str">
            <v>PINE CREEK HIGH SCHOOL</v>
          </cell>
          <cell r="B1312">
            <v>6937</v>
          </cell>
          <cell r="C1312" t="str">
            <v>ACADEMY 20                </v>
          </cell>
          <cell r="D1312">
            <v>1040</v>
          </cell>
        </row>
        <row r="1313">
          <cell r="A1313" t="str">
            <v>PINE GROVE ELEMENTARY SCHOOL</v>
          </cell>
          <cell r="B1313">
            <v>6938</v>
          </cell>
          <cell r="C1313" t="str">
            <v>DOUGLAS COUNTY RE 1       </v>
          </cell>
          <cell r="D1313">
            <v>900</v>
          </cell>
        </row>
        <row r="1314">
          <cell r="A1314" t="str">
            <v>PINE LANE ELEMENTARY</v>
          </cell>
          <cell r="B1314">
            <v>6940</v>
          </cell>
          <cell r="C1314" t="str">
            <v>DOUGLAS COUNTY RE 1       </v>
          </cell>
          <cell r="D1314">
            <v>900</v>
          </cell>
        </row>
        <row r="1315">
          <cell r="A1315" t="str">
            <v>PINE RIDGE ELEMENTARY SCHOOL</v>
          </cell>
          <cell r="B1315">
            <v>6955</v>
          </cell>
          <cell r="C1315" t="str">
            <v>CHERRY CREEK 5            </v>
          </cell>
          <cell r="D1315">
            <v>130</v>
          </cell>
        </row>
        <row r="1316">
          <cell r="A1316" t="str">
            <v>PINELLO ELEMENTARY SCHOOL</v>
          </cell>
          <cell r="B1316">
            <v>6952</v>
          </cell>
          <cell r="C1316" t="str">
            <v>WIDEFIELD 3               </v>
          </cell>
          <cell r="D1316">
            <v>990</v>
          </cell>
        </row>
        <row r="1317">
          <cell r="A1317" t="str">
            <v>PINON VALLEY ELEMENTARY SCHOOL</v>
          </cell>
          <cell r="B1317">
            <v>6953</v>
          </cell>
          <cell r="C1317" t="str">
            <v>CHEYENNE MOUNTAIN 12      </v>
          </cell>
          <cell r="D1317">
            <v>1020</v>
          </cell>
        </row>
        <row r="1318">
          <cell r="A1318" t="str">
            <v>PIONEER BILINGUAL ELEMENTARY SCHOOL</v>
          </cell>
          <cell r="B1318">
            <v>6962</v>
          </cell>
          <cell r="C1318" t="str">
            <v>BOULDER VALLEY RE 2       </v>
          </cell>
          <cell r="D1318">
            <v>480</v>
          </cell>
        </row>
        <row r="1319">
          <cell r="A1319" t="str">
            <v>PIONEER CHARTER SCHOOL</v>
          </cell>
          <cell r="B1319">
            <v>6957</v>
          </cell>
          <cell r="C1319" t="str">
            <v>DENVER COUNTY 1           </v>
          </cell>
          <cell r="D1319">
            <v>880</v>
          </cell>
        </row>
        <row r="1320">
          <cell r="A1320" t="str">
            <v>PIONEER ELEMENTARY SCHOOL  - ACADEMY 2</v>
          </cell>
          <cell r="B1320">
            <v>6960</v>
          </cell>
          <cell r="C1320" t="str">
            <v>ACADEMY 20                </v>
          </cell>
          <cell r="D1320">
            <v>1040</v>
          </cell>
        </row>
        <row r="1321">
          <cell r="A1321" t="str">
            <v>PIONEER ELEMENTARY SCHOOL  - DOUGLAS C</v>
          </cell>
          <cell r="B1321">
            <v>6961</v>
          </cell>
          <cell r="C1321" t="str">
            <v>DOUGLAS COUNTY RE 1       </v>
          </cell>
          <cell r="D1321">
            <v>900</v>
          </cell>
        </row>
        <row r="1322">
          <cell r="A1322" t="str">
            <v>PIONEER ELEMENTARY SCHOOL  - FORT MORG</v>
          </cell>
          <cell r="B1322">
            <v>6954</v>
          </cell>
          <cell r="C1322" t="str">
            <v>FORT MORGAN RE-3          </v>
          </cell>
          <cell r="D1322">
            <v>2405</v>
          </cell>
        </row>
        <row r="1323">
          <cell r="A1323" t="str">
            <v>PIONEER RIDGE ELEMENTARY SCHOOL</v>
          </cell>
          <cell r="B1323">
            <v>6963</v>
          </cell>
          <cell r="C1323" t="str">
            <v>JOHNSTOWN-MILLIKEN RE-5J  </v>
          </cell>
          <cell r="D1323">
            <v>3110</v>
          </cell>
        </row>
        <row r="1324">
          <cell r="A1324" t="str">
            <v>PITT-WALLER K-8 SCHOOL</v>
          </cell>
          <cell r="B1324">
            <v>6970</v>
          </cell>
          <cell r="C1324" t="str">
            <v>DENVER COUNTY 1           </v>
          </cell>
          <cell r="D1324">
            <v>880</v>
          </cell>
        </row>
        <row r="1325">
          <cell r="A1325" t="str">
            <v>PLACE BRIDGE ACADEMY</v>
          </cell>
          <cell r="B1325">
            <v>7045</v>
          </cell>
          <cell r="C1325" t="str">
            <v>DENVER COUNTY 1           </v>
          </cell>
          <cell r="D1325">
            <v>880</v>
          </cell>
        </row>
        <row r="1326">
          <cell r="A1326" t="str">
            <v>PLAINVIEW ELEMENTARY SCHOOL</v>
          </cell>
          <cell r="B1326">
            <v>6992</v>
          </cell>
          <cell r="C1326" t="str">
            <v>PLAINVIEW RE-2            </v>
          </cell>
          <cell r="D1326">
            <v>1440</v>
          </cell>
        </row>
        <row r="1327">
          <cell r="A1327" t="str">
            <v>PLAINVIEW JUNIOR-SENIOR HIGH SCHOOL</v>
          </cell>
          <cell r="B1327">
            <v>7009</v>
          </cell>
          <cell r="C1327" t="str">
            <v>PLAINVIEW RE-2            </v>
          </cell>
          <cell r="D1327">
            <v>1440</v>
          </cell>
        </row>
        <row r="1328">
          <cell r="A1328" t="str">
            <v>PLATEAU VALLEY ELEMENTARY SCHOOL</v>
          </cell>
          <cell r="B1328">
            <v>7024</v>
          </cell>
          <cell r="C1328" t="str">
            <v>PLATEAU VALLEY 50         </v>
          </cell>
          <cell r="D1328">
            <v>1990</v>
          </cell>
        </row>
        <row r="1329">
          <cell r="A1329" t="str">
            <v>PLATEAU VALLEY HIGH SCHOOL</v>
          </cell>
          <cell r="B1329">
            <v>7032</v>
          </cell>
          <cell r="C1329" t="str">
            <v>PLATEAU VALLEY 50         </v>
          </cell>
          <cell r="D1329">
            <v>1990</v>
          </cell>
        </row>
        <row r="1330">
          <cell r="A1330" t="str">
            <v>PLATEAU VALLEY MIDDLE SCHOOL</v>
          </cell>
          <cell r="B1330">
            <v>7028</v>
          </cell>
          <cell r="C1330" t="str">
            <v>PLATEAU VALLEY 50         </v>
          </cell>
          <cell r="D1330">
            <v>1990</v>
          </cell>
        </row>
        <row r="1331">
          <cell r="A1331" t="str">
            <v>PLATTE CANYON HIGH SCHOOL</v>
          </cell>
          <cell r="B1331">
            <v>7046</v>
          </cell>
          <cell r="C1331" t="str">
            <v>PLATTE CANYON 1           </v>
          </cell>
          <cell r="D1331">
            <v>2600</v>
          </cell>
        </row>
        <row r="1332">
          <cell r="A1332" t="str">
            <v>PLATTE RIVER CHARTER ACADEMY</v>
          </cell>
          <cell r="B1332">
            <v>7047</v>
          </cell>
          <cell r="C1332" t="str">
            <v>DOUGLAS COUNTY RE 1       </v>
          </cell>
          <cell r="D1332">
            <v>900</v>
          </cell>
        </row>
        <row r="1333">
          <cell r="A1333" t="str">
            <v>PLATTE VALLEY ELEMENTARY SCHOOL  - PLATTE VA RE-3</v>
          </cell>
          <cell r="B1333">
            <v>7050</v>
          </cell>
          <cell r="C1333" t="str">
            <v>PLATTE VALLEY RE-3        </v>
          </cell>
          <cell r="D1333">
            <v>2865</v>
          </cell>
        </row>
        <row r="1334">
          <cell r="A1334" t="str">
            <v>PLATTE VALLEY ELEMENTARY SCHOOL  - PLATTE VA RE-7</v>
          </cell>
          <cell r="B1334">
            <v>7052</v>
          </cell>
          <cell r="C1334" t="str">
            <v>PLATTE VALLEY RE-7        </v>
          </cell>
          <cell r="D1334">
            <v>3130</v>
          </cell>
        </row>
        <row r="1335">
          <cell r="A1335" t="str">
            <v>PLATTE VALLEY HIGH SCHOOL</v>
          </cell>
          <cell r="B1335">
            <v>4670</v>
          </cell>
          <cell r="C1335" t="str">
            <v>PLATTE VALLEY RE-7        </v>
          </cell>
          <cell r="D1335">
            <v>3130</v>
          </cell>
        </row>
        <row r="1336">
          <cell r="A1336" t="str">
            <v>PLATTE VALLEY MIDDLE SCHOOL</v>
          </cell>
          <cell r="B1336">
            <v>7054</v>
          </cell>
          <cell r="C1336" t="str">
            <v>PLATTE VALLEY RE-7        </v>
          </cell>
          <cell r="D1336">
            <v>3130</v>
          </cell>
        </row>
        <row r="1337">
          <cell r="A1337" t="str">
            <v>PLATTEVILLE ELEMENTARY SCHOOL</v>
          </cell>
          <cell r="B1337">
            <v>7056</v>
          </cell>
          <cell r="C1337" t="str">
            <v>WELD COUNTY RE-1          </v>
          </cell>
          <cell r="D1337">
            <v>3080</v>
          </cell>
        </row>
        <row r="1338">
          <cell r="A1338" t="str">
            <v>PLEASANT VIEW ELEMENTARY SCHOOL  - JEFFERSON</v>
          </cell>
          <cell r="B1338">
            <v>7078</v>
          </cell>
          <cell r="C1338" t="str">
            <v>JEFFERSON COUNTY R-1      </v>
          </cell>
          <cell r="D1338">
            <v>1420</v>
          </cell>
        </row>
        <row r="1339">
          <cell r="A1339" t="str">
            <v>PLEASANT VIEW ELEMENTARY SCHOOL  - MONTEZUMA</v>
          </cell>
          <cell r="B1339">
            <v>7082</v>
          </cell>
          <cell r="C1339" t="str">
            <v>MONTEZUMA-CORTEZ RE-1     </v>
          </cell>
          <cell r="D1339">
            <v>2035</v>
          </cell>
        </row>
        <row r="1340">
          <cell r="A1340" t="str">
            <v>PLEASANT VIEW MIDDLE SCHOOL</v>
          </cell>
          <cell r="B1340">
            <v>7086</v>
          </cell>
          <cell r="C1340" t="str">
            <v>PUEBLO COUNTY 70          </v>
          </cell>
          <cell r="D1340">
            <v>2700</v>
          </cell>
        </row>
        <row r="1341">
          <cell r="A1341" t="str">
            <v>POLARIS AT EBERT ELEMENTARY SCHOOL</v>
          </cell>
          <cell r="B1341">
            <v>2027</v>
          </cell>
          <cell r="C1341" t="str">
            <v>DENVER COUNTY 1           </v>
          </cell>
          <cell r="D1341">
            <v>880</v>
          </cell>
        </row>
        <row r="1342">
          <cell r="A1342" t="str">
            <v>POLARIS EXPEDITIONARY LEARNING SCHOOL</v>
          </cell>
          <cell r="B1342">
            <v>7104</v>
          </cell>
          <cell r="C1342" t="str">
            <v>POUDRE R-1                </v>
          </cell>
          <cell r="D1342">
            <v>1550</v>
          </cell>
        </row>
        <row r="1343">
          <cell r="A1343" t="str">
            <v>POLTON COMMUNITY ELEMENTARY SCHOOL</v>
          </cell>
          <cell r="B1343">
            <v>7102</v>
          </cell>
          <cell r="C1343" t="str">
            <v>CHERRY CREEK 5            </v>
          </cell>
          <cell r="D1343">
            <v>130</v>
          </cell>
        </row>
        <row r="1344">
          <cell r="A1344" t="str">
            <v>POMONA ELEMENTARY SCHOOL - MESA COUN</v>
          </cell>
          <cell r="B1344">
            <v>7110</v>
          </cell>
          <cell r="C1344" t="str">
            <v>MESA COUNTY VALLEY 51     </v>
          </cell>
          <cell r="D1344">
            <v>2000</v>
          </cell>
        </row>
        <row r="1345">
          <cell r="A1345" t="str">
            <v>POMONA ELEMENTARY SCHOOL - MONTROSE</v>
          </cell>
          <cell r="B1345">
            <v>7106</v>
          </cell>
          <cell r="C1345" t="str">
            <v>MONTROSE COUNTY RE-1J     </v>
          </cell>
          <cell r="D1345">
            <v>2180</v>
          </cell>
        </row>
        <row r="1346">
          <cell r="A1346" t="str">
            <v>POMONA HIGH SCHOOL</v>
          </cell>
          <cell r="B1346">
            <v>7114</v>
          </cell>
          <cell r="C1346" t="str">
            <v>JEFFERSON COUNTY R-1      </v>
          </cell>
          <cell r="D1346">
            <v>1420</v>
          </cell>
        </row>
        <row r="1347">
          <cell r="A1347" t="str">
            <v>PONDEROSA ELEMENTARY</v>
          </cell>
          <cell r="B1347">
            <v>7113</v>
          </cell>
          <cell r="C1347" t="str">
            <v>THOMPSON R2-J             </v>
          </cell>
          <cell r="D1347">
            <v>1560</v>
          </cell>
        </row>
        <row r="1348">
          <cell r="A1348" t="str">
            <v>PONDEROSA ELEMENTARY SCHOOL</v>
          </cell>
          <cell r="B1348">
            <v>7116</v>
          </cell>
          <cell r="C1348" t="str">
            <v>CHERRY CREEK 5            </v>
          </cell>
          <cell r="D1348">
            <v>130</v>
          </cell>
        </row>
        <row r="1349">
          <cell r="A1349" t="str">
            <v>PONDEROSA HIGH SCHOOL</v>
          </cell>
          <cell r="B1349">
            <v>7118</v>
          </cell>
          <cell r="C1349" t="str">
            <v>DOUGLAS COUNTY RE 1       </v>
          </cell>
          <cell r="D1349">
            <v>900</v>
          </cell>
        </row>
        <row r="1350">
          <cell r="A1350" t="str">
            <v>POUDRE COMMUNITY ACADEMY</v>
          </cell>
          <cell r="B1350">
            <v>7127</v>
          </cell>
          <cell r="C1350" t="str">
            <v>POUDRE R-1                </v>
          </cell>
          <cell r="D1350">
            <v>1550</v>
          </cell>
        </row>
        <row r="1351">
          <cell r="A1351" t="str">
            <v>POUDRE HIGH SCHOOL</v>
          </cell>
          <cell r="B1351">
            <v>7124</v>
          </cell>
          <cell r="C1351" t="str">
            <v>POUDRE R-1                </v>
          </cell>
          <cell r="D1351">
            <v>1550</v>
          </cell>
        </row>
        <row r="1352">
          <cell r="A1352" t="str">
            <v>POWDERHORN ELEMENTARY SCHOOL</v>
          </cell>
          <cell r="B1352">
            <v>7128</v>
          </cell>
          <cell r="C1352" t="str">
            <v>JEFFERSON COUNTY R-1      </v>
          </cell>
          <cell r="D1352">
            <v>1420</v>
          </cell>
        </row>
        <row r="1353">
          <cell r="A1353" t="str">
            <v>PRAIRIE CREEKS CHARTER SCHOOL</v>
          </cell>
          <cell r="B1353">
            <v>7133</v>
          </cell>
          <cell r="C1353" t="str">
            <v>STRASBURG 31J             </v>
          </cell>
          <cell r="D1353">
            <v>60</v>
          </cell>
        </row>
        <row r="1354">
          <cell r="A1354" t="str">
            <v>PRAIRIE CROSSING ELEMENTARY SCHOOL</v>
          </cell>
          <cell r="B1354">
            <v>7134</v>
          </cell>
          <cell r="C1354" t="str">
            <v>DOUGLAS COUNTY RE 1       </v>
          </cell>
          <cell r="D1354">
            <v>900</v>
          </cell>
        </row>
        <row r="1355">
          <cell r="A1355" t="str">
            <v>PRAIRIE ELEMENTARY SCHOOL</v>
          </cell>
          <cell r="B1355">
            <v>7154</v>
          </cell>
          <cell r="C1355" t="str">
            <v>PRAIRIE RE-11             </v>
          </cell>
          <cell r="D1355">
            <v>3147</v>
          </cell>
        </row>
        <row r="1356">
          <cell r="A1356" t="str">
            <v>PRAIRIE HEIGHTS ELEMENTARY SCHOOL</v>
          </cell>
          <cell r="B1356">
            <v>6701</v>
          </cell>
          <cell r="C1356" t="str">
            <v>HANOVER 28                </v>
          </cell>
          <cell r="D1356">
            <v>1070</v>
          </cell>
        </row>
        <row r="1357">
          <cell r="A1357" t="str">
            <v>PRAIRIE HILLS ELEMENTARY SCHOOL  - ACADEMY 2</v>
          </cell>
          <cell r="B1357">
            <v>7159</v>
          </cell>
          <cell r="C1357" t="str">
            <v>ACADEMY 20                </v>
          </cell>
          <cell r="D1357">
            <v>1040</v>
          </cell>
        </row>
        <row r="1358">
          <cell r="A1358" t="str">
            <v>PRAIRIE HILLS ELEMENTARY SCHOOL  - ADAMS 12</v>
          </cell>
          <cell r="B1358">
            <v>7155</v>
          </cell>
          <cell r="C1358" t="str">
            <v>ADAMS 12 FIVE STAR SCHOOLS</v>
          </cell>
          <cell r="D1358">
            <v>20</v>
          </cell>
        </row>
        <row r="1359">
          <cell r="A1359" t="str">
            <v>PRAIRIE JUNIOR-SENIOR HIGH SCHOOL</v>
          </cell>
          <cell r="B1359">
            <v>7156</v>
          </cell>
          <cell r="C1359" t="str">
            <v>PRAIRIE RE-11             </v>
          </cell>
          <cell r="D1359">
            <v>3147</v>
          </cell>
        </row>
        <row r="1360">
          <cell r="A1360" t="str">
            <v>PRAIRIE MIDDLE SCHOOL</v>
          </cell>
          <cell r="B1360">
            <v>7158</v>
          </cell>
          <cell r="C1360" t="str">
            <v>CHERRY CREEK 5            </v>
          </cell>
          <cell r="D1360">
            <v>130</v>
          </cell>
        </row>
        <row r="1361">
          <cell r="A1361" t="str">
            <v>PRAIRIE RIDGE ELEMENTARY SCHOOL</v>
          </cell>
          <cell r="B1361">
            <v>7157</v>
          </cell>
          <cell r="C1361" t="str">
            <v>ST VRAIN VALLEY RE 1J     </v>
          </cell>
          <cell r="D1361">
            <v>470</v>
          </cell>
        </row>
        <row r="1362">
          <cell r="A1362" t="str">
            <v>PRAIRIE VIEW HIGH SCHOOL</v>
          </cell>
          <cell r="B1362">
            <v>7129</v>
          </cell>
          <cell r="C1362" t="str">
            <v>BRIGHTON 27J              </v>
          </cell>
          <cell r="D1362">
            <v>40</v>
          </cell>
        </row>
        <row r="1363">
          <cell r="A1363" t="str">
            <v>PRAIRIE VIEW MIDDLE SCHOOL</v>
          </cell>
          <cell r="B1363">
            <v>7131</v>
          </cell>
          <cell r="C1363" t="str">
            <v>BRIGHTON 27J              </v>
          </cell>
          <cell r="D1363">
            <v>40</v>
          </cell>
        </row>
        <row r="1364">
          <cell r="A1364" t="str">
            <v>PRAIRIE WINDS ELEMENTARY SCHOOL  - LEWIS-PAL</v>
          </cell>
          <cell r="B1364">
            <v>7165</v>
          </cell>
          <cell r="C1364" t="str">
            <v>LEWIS-PALMER 38           </v>
          </cell>
          <cell r="D1364">
            <v>1080</v>
          </cell>
        </row>
        <row r="1365">
          <cell r="A1365" t="str">
            <v>PRAIRIE WINDS ELEMENTARY SCHOOL  - PUEBLO CO</v>
          </cell>
          <cell r="B1365">
            <v>7153</v>
          </cell>
          <cell r="C1365" t="str">
            <v>PUEBLO COUNTY 70          </v>
          </cell>
          <cell r="D1365">
            <v>2700</v>
          </cell>
        </row>
        <row r="1366">
          <cell r="A1366" t="str">
            <v>PRESTON MIDDLE SCHOOL</v>
          </cell>
          <cell r="B1366">
            <v>7161</v>
          </cell>
          <cell r="C1366" t="str">
            <v>POUDRE R-1                </v>
          </cell>
          <cell r="D1366">
            <v>1550</v>
          </cell>
        </row>
        <row r="1367">
          <cell r="A1367" t="str">
            <v>PRIMERO ELEMENTARY SCHOOL</v>
          </cell>
          <cell r="B1367">
            <v>7160</v>
          </cell>
          <cell r="C1367" t="str">
            <v>PRIMERO REORGANIZED 2     </v>
          </cell>
          <cell r="D1367">
            <v>1590</v>
          </cell>
        </row>
        <row r="1368">
          <cell r="A1368" t="str">
            <v>PRIMERO JUNIOR-SENIOR HIGH SCHOOL</v>
          </cell>
          <cell r="B1368">
            <v>7164</v>
          </cell>
          <cell r="C1368" t="str">
            <v>PRIMERO REORGANIZED 2     </v>
          </cell>
          <cell r="D1368">
            <v>1590</v>
          </cell>
        </row>
        <row r="1369">
          <cell r="A1369" t="str">
            <v>PRITCHETT ELEMENTARY SCHOOL</v>
          </cell>
          <cell r="B1369">
            <v>7174</v>
          </cell>
          <cell r="C1369" t="str">
            <v>PRITCHETT RE-3            </v>
          </cell>
          <cell r="D1369">
            <v>240</v>
          </cell>
        </row>
        <row r="1370">
          <cell r="A1370" t="str">
            <v>PRITCHETT HIGH SCHOOL</v>
          </cell>
          <cell r="B1370">
            <v>7180</v>
          </cell>
          <cell r="C1370" t="str">
            <v>PRITCHETT RE-3            </v>
          </cell>
          <cell r="D1370">
            <v>240</v>
          </cell>
        </row>
        <row r="1371">
          <cell r="A1371" t="str">
            <v>PRITCHETT MIDDLE SCHOOL</v>
          </cell>
          <cell r="B1371">
            <v>7176</v>
          </cell>
          <cell r="C1371" t="str">
            <v>PRITCHETT RE-3            </v>
          </cell>
          <cell r="D1371">
            <v>240</v>
          </cell>
        </row>
        <row r="1372">
          <cell r="A1372" t="str">
            <v>PROJECT REBOUND</v>
          </cell>
          <cell r="B1372">
            <v>6136</v>
          </cell>
          <cell r="C1372" t="str">
            <v>MOUNTAIN BOCES            </v>
          </cell>
          <cell r="D1372">
            <v>9030</v>
          </cell>
        </row>
        <row r="1373">
          <cell r="A1373" t="str">
            <v>PROSPECT RIDGE ACADEMY</v>
          </cell>
          <cell r="B1373">
            <v>6802</v>
          </cell>
          <cell r="C1373" t="str">
            <v>ADAMS 12 FIVE STAR SCHOOLS</v>
          </cell>
          <cell r="D1373">
            <v>20</v>
          </cell>
        </row>
        <row r="1374">
          <cell r="A1374" t="str">
            <v>PROSPECT VALLEY ELEMENTARY SCHOOL</v>
          </cell>
          <cell r="B1374">
            <v>7190</v>
          </cell>
          <cell r="C1374" t="str">
            <v>JEFFERSON COUNTY R-1      </v>
          </cell>
          <cell r="D1374">
            <v>1420</v>
          </cell>
        </row>
        <row r="1375">
          <cell r="A1375" t="str">
            <v>PSD GLOBAL ACADEMY</v>
          </cell>
          <cell r="B1375">
            <v>7198</v>
          </cell>
          <cell r="C1375" t="str">
            <v>POUDRE R-1                </v>
          </cell>
          <cell r="D1375">
            <v>1550</v>
          </cell>
        </row>
        <row r="1376">
          <cell r="A1376" t="str">
            <v>PUEBLO CHARTER SCHOOL FOR THE ARTS &amp; SCIENCES</v>
          </cell>
          <cell r="B1376">
            <v>7209</v>
          </cell>
          <cell r="C1376" t="str">
            <v>PUEBLO CITY 60            </v>
          </cell>
          <cell r="D1376">
            <v>2690</v>
          </cell>
        </row>
        <row r="1377">
          <cell r="A1377" t="str">
            <v>PUEBLO COUNTY HIGH SCHOOL</v>
          </cell>
          <cell r="B1377">
            <v>7208</v>
          </cell>
          <cell r="C1377" t="str">
            <v>PUEBLO COUNTY 70          </v>
          </cell>
          <cell r="D1377">
            <v>2700</v>
          </cell>
        </row>
        <row r="1378">
          <cell r="A1378" t="str">
            <v>PUEBLO WEST ELEMENTARY SCHOOL</v>
          </cell>
          <cell r="B1378">
            <v>7210</v>
          </cell>
          <cell r="C1378" t="str">
            <v>PUEBLO COUNTY 70          </v>
          </cell>
          <cell r="D1378">
            <v>2700</v>
          </cell>
        </row>
        <row r="1379">
          <cell r="A1379" t="str">
            <v>PUEBLO WEST HIGH SCHOOL</v>
          </cell>
          <cell r="B1379">
            <v>7214</v>
          </cell>
          <cell r="C1379" t="str">
            <v>PUEBLO COUNTY 70          </v>
          </cell>
          <cell r="D1379">
            <v>2700</v>
          </cell>
        </row>
        <row r="1380">
          <cell r="A1380" t="str">
            <v>PUEBLO WEST MIDDLE SCHOOL</v>
          </cell>
          <cell r="B1380">
            <v>7212</v>
          </cell>
          <cell r="C1380" t="str">
            <v>PUEBLO COUNTY 70          </v>
          </cell>
          <cell r="D1380">
            <v>2700</v>
          </cell>
        </row>
        <row r="1381">
          <cell r="A1381" t="str">
            <v>PUTNAM ELEMENTARY SCHOOL</v>
          </cell>
          <cell r="B1381">
            <v>7218</v>
          </cell>
          <cell r="C1381" t="str">
            <v>POUDRE R-1                </v>
          </cell>
          <cell r="D1381">
            <v>1550</v>
          </cell>
        </row>
        <row r="1382">
          <cell r="A1382" t="str">
            <v>QUEEN PALMER ELEMENTARY SCHOOL</v>
          </cell>
          <cell r="B1382">
            <v>7228</v>
          </cell>
          <cell r="C1382" t="str">
            <v>COLORADO SPRINGS 11       </v>
          </cell>
          <cell r="D1382">
            <v>1010</v>
          </cell>
        </row>
        <row r="1383">
          <cell r="A1383" t="str">
            <v>R-5 HIGH SCHOOL</v>
          </cell>
          <cell r="B1383">
            <v>7236</v>
          </cell>
          <cell r="C1383" t="str">
            <v>MESA COUNTY VALLEY 51     </v>
          </cell>
          <cell r="D1383">
            <v>2000</v>
          </cell>
        </row>
        <row r="1384">
          <cell r="A1384" t="str">
            <v>RALSTON ELEMENTARY SCHOOL</v>
          </cell>
          <cell r="B1384">
            <v>7238</v>
          </cell>
          <cell r="C1384" t="str">
            <v>JEFFERSON COUNTY R-1      </v>
          </cell>
          <cell r="D1384">
            <v>1420</v>
          </cell>
        </row>
        <row r="1385">
          <cell r="A1385" t="str">
            <v>RALSTON VALLEY SENIOR HIGH SCHOOL</v>
          </cell>
          <cell r="B1385">
            <v>7239</v>
          </cell>
          <cell r="C1385" t="str">
            <v>JEFFERSON COUNTY R-1      </v>
          </cell>
          <cell r="D1385">
            <v>1420</v>
          </cell>
        </row>
        <row r="1386">
          <cell r="A1386" t="str">
            <v>RAMPART HIGH SCHOOL</v>
          </cell>
          <cell r="B1386">
            <v>7240</v>
          </cell>
          <cell r="C1386" t="str">
            <v>ACADEMY 20                </v>
          </cell>
          <cell r="D1386">
            <v>1040</v>
          </cell>
        </row>
        <row r="1387">
          <cell r="A1387" t="str">
            <v>RANCH CREEK ELEMENTARY</v>
          </cell>
          <cell r="B1387">
            <v>7247</v>
          </cell>
          <cell r="C1387" t="str">
            <v>ACADEMY 20                </v>
          </cell>
          <cell r="D1387">
            <v>1040</v>
          </cell>
        </row>
        <row r="1388">
          <cell r="A1388" t="str">
            <v>RANCH VIEW MIDDLE SCHOOL</v>
          </cell>
          <cell r="B1388">
            <v>7245</v>
          </cell>
          <cell r="C1388" t="str">
            <v>DOUGLAS COUNTY RE 1       </v>
          </cell>
          <cell r="D1388">
            <v>900</v>
          </cell>
        </row>
        <row r="1389">
          <cell r="A1389" t="str">
            <v>RANGE VIEW ELEMENTARY</v>
          </cell>
          <cell r="B1389">
            <v>8459</v>
          </cell>
          <cell r="C1389" t="str">
            <v>WINDSOR RE-4              </v>
          </cell>
          <cell r="D1389">
            <v>3100</v>
          </cell>
        </row>
        <row r="1390">
          <cell r="A1390" t="str">
            <v>RANGELY JUNIOR/SENIOR HIGH SCHOOL</v>
          </cell>
          <cell r="B1390">
            <v>7276</v>
          </cell>
          <cell r="C1390" t="str">
            <v>RANGELY RE-4              </v>
          </cell>
          <cell r="D1390">
            <v>2720</v>
          </cell>
        </row>
        <row r="1391">
          <cell r="A1391" t="str">
            <v>RANGEVIEW HIGH SCHOOL</v>
          </cell>
          <cell r="B1391">
            <v>7250</v>
          </cell>
          <cell r="C1391" t="str">
            <v>ADAMS-ARAPAHOE 28J        </v>
          </cell>
          <cell r="D1391">
            <v>180</v>
          </cell>
        </row>
        <row r="1392">
          <cell r="A1392" t="str">
            <v>RAY E KILMER ELEMENTARY SCHOOL</v>
          </cell>
          <cell r="B1392">
            <v>4686</v>
          </cell>
          <cell r="C1392" t="str">
            <v>LEWIS-PALMER 38           </v>
          </cell>
          <cell r="D1392">
            <v>1080</v>
          </cell>
        </row>
        <row r="1393">
          <cell r="A1393" t="str">
            <v>RED CANYON HIGH SCHOOL</v>
          </cell>
          <cell r="B1393">
            <v>205</v>
          </cell>
          <cell r="C1393" t="str">
            <v>EAGLE COUNTY RE 50        </v>
          </cell>
          <cell r="D1393">
            <v>910</v>
          </cell>
        </row>
        <row r="1394">
          <cell r="A1394" t="str">
            <v>RED FEATHER LAKES ELEMENTARY SCHOOL</v>
          </cell>
          <cell r="B1394">
            <v>7290</v>
          </cell>
          <cell r="C1394" t="str">
            <v>POUDRE R-1                </v>
          </cell>
          <cell r="D1394">
            <v>1550</v>
          </cell>
        </row>
        <row r="1395">
          <cell r="A1395" t="str">
            <v>RED HAWK ELEMENTARY</v>
          </cell>
          <cell r="B1395">
            <v>5181</v>
          </cell>
          <cell r="C1395" t="str">
            <v>ST VRAIN VALLEY RE 1J     </v>
          </cell>
          <cell r="D1395">
            <v>470</v>
          </cell>
        </row>
        <row r="1396">
          <cell r="A1396" t="str">
            <v>RED HAWK RIDGE ELEMENTARY SCHOOL</v>
          </cell>
          <cell r="B1396">
            <v>7277</v>
          </cell>
          <cell r="C1396" t="str">
            <v>CHERRY CREEK 5            </v>
          </cell>
          <cell r="D1396">
            <v>130</v>
          </cell>
        </row>
        <row r="1397">
          <cell r="A1397" t="str">
            <v>RED HILL ELEMENTARY SCHOOL</v>
          </cell>
          <cell r="B1397">
            <v>37</v>
          </cell>
          <cell r="C1397" t="str">
            <v>EAGLE COUNTY RE 50        </v>
          </cell>
          <cell r="D1397">
            <v>910</v>
          </cell>
        </row>
        <row r="1398">
          <cell r="A1398" t="str">
            <v>RED ROCKS ELEMENTARY SCHOOL</v>
          </cell>
          <cell r="B1398">
            <v>7282</v>
          </cell>
          <cell r="C1398" t="str">
            <v>JEFFERSON COUNTY R-1      </v>
          </cell>
          <cell r="D1398">
            <v>1420</v>
          </cell>
        </row>
        <row r="1399">
          <cell r="A1399" t="str">
            <v>RED SANDSTONE ELEMENTARY SCHOOL</v>
          </cell>
          <cell r="B1399">
            <v>7296</v>
          </cell>
          <cell r="C1399" t="str">
            <v>EAGLE COUNTY RE 50        </v>
          </cell>
          <cell r="D1399">
            <v>910</v>
          </cell>
        </row>
        <row r="1400">
          <cell r="A1400" t="str">
            <v>RED TABLE EARLY LEARNING CENTER</v>
          </cell>
          <cell r="B1400">
            <v>7285</v>
          </cell>
          <cell r="C1400" t="str">
            <v>EAGLE COUNTY RE 50        </v>
          </cell>
          <cell r="D1400">
            <v>910</v>
          </cell>
        </row>
        <row r="1401">
          <cell r="A1401" t="str">
            <v>REDLANDS MIDDLE SCHOOL</v>
          </cell>
          <cell r="B1401">
            <v>7281</v>
          </cell>
          <cell r="C1401" t="str">
            <v>MESA COUNTY VALLEY 51     </v>
          </cell>
          <cell r="D1401">
            <v>2000</v>
          </cell>
        </row>
        <row r="1402">
          <cell r="A1402" t="str">
            <v>REDSTONE ELEMENTARY SCHOOL</v>
          </cell>
          <cell r="B1402">
            <v>7297</v>
          </cell>
          <cell r="C1402" t="str">
            <v>DOUGLAS COUNTY RE 1       </v>
          </cell>
          <cell r="D1402">
            <v>900</v>
          </cell>
        </row>
        <row r="1403">
          <cell r="A1403" t="str">
            <v>REMINGTON ELEMENTARY SCHOOL</v>
          </cell>
          <cell r="B1403">
            <v>7317</v>
          </cell>
          <cell r="C1403" t="str">
            <v>FALCON 49                 </v>
          </cell>
          <cell r="D1403">
            <v>1110</v>
          </cell>
        </row>
        <row r="1404">
          <cell r="A1404" t="str">
            <v>RENAISSANCE EXPEDITION LEARN OUTWARD BOUND SCHOOL</v>
          </cell>
          <cell r="B1404">
            <v>7319</v>
          </cell>
          <cell r="C1404" t="str">
            <v>DOUGLAS COUNTY RE 1       </v>
          </cell>
          <cell r="D1404">
            <v>900</v>
          </cell>
        </row>
        <row r="1405">
          <cell r="A1405" t="str">
            <v>REVERE JUNIOR-SENIOR HIGH SCHOOL</v>
          </cell>
          <cell r="B1405">
            <v>7322</v>
          </cell>
          <cell r="C1405" t="str">
            <v>PLATTE VALLEY RE-3        </v>
          </cell>
          <cell r="D1405">
            <v>2865</v>
          </cell>
        </row>
        <row r="1406">
          <cell r="A1406" t="str">
            <v>RICARDO FLORES MAGON ACADEMY</v>
          </cell>
          <cell r="B1406">
            <v>7278</v>
          </cell>
          <cell r="C1406" t="str">
            <v>CHARTER SCHOOL INSTITUTE  </v>
          </cell>
          <cell r="D1406">
            <v>8001</v>
          </cell>
        </row>
        <row r="1407">
          <cell r="A1407" t="str">
            <v>RICE ELEMENTARY SCHOOL</v>
          </cell>
          <cell r="B1407">
            <v>7325</v>
          </cell>
          <cell r="C1407" t="str">
            <v>POUDRE R-1                </v>
          </cell>
          <cell r="D1407">
            <v>1550</v>
          </cell>
        </row>
        <row r="1408">
          <cell r="A1408" t="str">
            <v>RICO ELEMENTARY SCHOOL</v>
          </cell>
          <cell r="B1408">
            <v>50</v>
          </cell>
          <cell r="C1408" t="str">
            <v>DOLORES COUNTY RE NO.2    </v>
          </cell>
          <cell r="D1408">
            <v>890</v>
          </cell>
        </row>
        <row r="1409">
          <cell r="A1409" t="str">
            <v>RIDGE VIEW ACADEMY CHARTER SCHOOL</v>
          </cell>
          <cell r="B1409">
            <v>40</v>
          </cell>
          <cell r="C1409" t="str">
            <v>DENVER COUNTY 1           </v>
          </cell>
          <cell r="D1409">
            <v>880</v>
          </cell>
        </row>
        <row r="1410">
          <cell r="A1410" t="str">
            <v>RIDGEVIEW CLASSICAL CHARTER SCHOOLS</v>
          </cell>
          <cell r="B1410">
            <v>146</v>
          </cell>
          <cell r="C1410" t="str">
            <v>POUDRE R-1                </v>
          </cell>
          <cell r="D1410">
            <v>1550</v>
          </cell>
        </row>
        <row r="1411">
          <cell r="A1411" t="str">
            <v>RIDGEVIEW ELEMENTARY SCHOOL  - FALCON 49</v>
          </cell>
          <cell r="B1411">
            <v>7339</v>
          </cell>
          <cell r="C1411" t="str">
            <v>FALCON 49                 </v>
          </cell>
          <cell r="D1411">
            <v>1110</v>
          </cell>
        </row>
        <row r="1412">
          <cell r="A1412" t="str">
            <v>RIDGEVIEW ELEMENTARY SCHOOL  - MOFFAT CO</v>
          </cell>
          <cell r="B1412">
            <v>7338</v>
          </cell>
          <cell r="C1412" t="str">
            <v>MOFFAT COUNTY RE:NO 1     </v>
          </cell>
          <cell r="D1412">
            <v>2020</v>
          </cell>
        </row>
        <row r="1413">
          <cell r="A1413" t="str">
            <v>RIDGWAY ELEMENTARY SCHOOL</v>
          </cell>
          <cell r="B1413">
            <v>7342</v>
          </cell>
          <cell r="C1413" t="str">
            <v>RIDGWAY R-2               </v>
          </cell>
          <cell r="D1413">
            <v>2590</v>
          </cell>
        </row>
        <row r="1414">
          <cell r="A1414" t="str">
            <v>RIDGWAY HIGH SCHOOL</v>
          </cell>
          <cell r="B1414">
            <v>7346</v>
          </cell>
          <cell r="C1414" t="str">
            <v>RIDGWAY R-2               </v>
          </cell>
          <cell r="D1414">
            <v>2590</v>
          </cell>
        </row>
        <row r="1415">
          <cell r="A1415" t="str">
            <v>RIDGWAY MIDDLE SCHOOL</v>
          </cell>
          <cell r="B1415">
            <v>7344</v>
          </cell>
          <cell r="C1415" t="str">
            <v>RIDGWAY R-2               </v>
          </cell>
          <cell r="D1415">
            <v>2590</v>
          </cell>
        </row>
        <row r="1416">
          <cell r="A1416" t="str">
            <v>RIFFENBURGH ELEMENTARY SCHOOL</v>
          </cell>
          <cell r="B1416">
            <v>7350</v>
          </cell>
          <cell r="C1416" t="str">
            <v>POUDRE R-1                </v>
          </cell>
          <cell r="D1416">
            <v>1550</v>
          </cell>
        </row>
        <row r="1417">
          <cell r="A1417" t="str">
            <v>RIFLE HIGH SCHOOL</v>
          </cell>
          <cell r="B1417">
            <v>7360</v>
          </cell>
          <cell r="C1417" t="str">
            <v>GARFIELD RE-2             </v>
          </cell>
          <cell r="D1417">
            <v>1195</v>
          </cell>
        </row>
        <row r="1418">
          <cell r="A1418" t="str">
            <v>RIFLE MIDDLE SCHOOL</v>
          </cell>
          <cell r="B1418">
            <v>7356</v>
          </cell>
          <cell r="C1418" t="str">
            <v>GARFIELD RE-2             </v>
          </cell>
          <cell r="D1418">
            <v>1195</v>
          </cell>
        </row>
        <row r="1419">
          <cell r="A1419" t="str">
            <v>RIM ROCK ELEMENTARY SCHOOL</v>
          </cell>
          <cell r="B1419">
            <v>362</v>
          </cell>
          <cell r="C1419" t="str">
            <v>MESA COUNTY VALLEY 51     </v>
          </cell>
          <cell r="D1419">
            <v>2000</v>
          </cell>
        </row>
        <row r="1420">
          <cell r="A1420" t="str">
            <v>RISHEL MIDDLE SCHOOL</v>
          </cell>
          <cell r="B1420">
            <v>7370</v>
          </cell>
          <cell r="C1420" t="str">
            <v>DENVER COUNTY 1           </v>
          </cell>
          <cell r="D1420">
            <v>880</v>
          </cell>
        </row>
        <row r="1421">
          <cell r="A1421" t="str">
            <v>RIVERDALE ELEMENTARY SCHOOL</v>
          </cell>
          <cell r="B1421">
            <v>2584</v>
          </cell>
          <cell r="C1421" t="str">
            <v>ADAMS 12 FIVE STAR SCHOOLS</v>
          </cell>
          <cell r="D1421">
            <v>20</v>
          </cell>
        </row>
        <row r="1422">
          <cell r="A1422" t="str">
            <v>RIVERSIDE SCHOOL</v>
          </cell>
          <cell r="B1422">
            <v>7388</v>
          </cell>
          <cell r="C1422" t="str">
            <v>GARFIELD RE-2             </v>
          </cell>
          <cell r="D1422">
            <v>1195</v>
          </cell>
        </row>
        <row r="1423">
          <cell r="A1423" t="str">
            <v>RIVERVIEW ELEMENTARY SCHOOL</v>
          </cell>
          <cell r="B1423">
            <v>7402</v>
          </cell>
          <cell r="C1423" t="str">
            <v>DURANGO 9-R               </v>
          </cell>
          <cell r="D1423">
            <v>1520</v>
          </cell>
        </row>
        <row r="1424">
          <cell r="A1424" t="str">
            <v>ROARING FORK HIGH SCHOOL</v>
          </cell>
          <cell r="B1424">
            <v>7422</v>
          </cell>
          <cell r="C1424" t="str">
            <v>ROARING FORK RE-1         </v>
          </cell>
          <cell r="D1424">
            <v>1180</v>
          </cell>
        </row>
        <row r="1425">
          <cell r="A1425" t="str">
            <v>ROCK CANYON HIGH SCHOOL</v>
          </cell>
          <cell r="B1425">
            <v>7435</v>
          </cell>
          <cell r="C1425" t="str">
            <v>DOUGLAS COUNTY RE 1       </v>
          </cell>
          <cell r="D1425">
            <v>900</v>
          </cell>
        </row>
        <row r="1426">
          <cell r="A1426" t="str">
            <v>ROCK RIDGE ELEMENTARY SCHOOL</v>
          </cell>
          <cell r="B1426">
            <v>2232</v>
          </cell>
          <cell r="C1426" t="str">
            <v>DOUGLAS COUNTY RE 1       </v>
          </cell>
          <cell r="D1426">
            <v>900</v>
          </cell>
        </row>
        <row r="1427">
          <cell r="A1427" t="str">
            <v>ROCKRIMMON ELEMENTARY SCHOOL</v>
          </cell>
          <cell r="B1427">
            <v>7460</v>
          </cell>
          <cell r="C1427" t="str">
            <v>ACADEMY 20                </v>
          </cell>
          <cell r="D1427">
            <v>1040</v>
          </cell>
        </row>
        <row r="1428">
          <cell r="A1428" t="str">
            <v>ROCKY FORD JUNIOR/SENIOR HIGH SCHOOL</v>
          </cell>
          <cell r="B1428">
            <v>7442</v>
          </cell>
          <cell r="C1428" t="str">
            <v>ROCKY FORD R-2            </v>
          </cell>
          <cell r="D1428">
            <v>2530</v>
          </cell>
        </row>
        <row r="1429">
          <cell r="A1429" t="str">
            <v>ROCKY HEIGHTS MIDDLE SCHOOL</v>
          </cell>
          <cell r="B1429">
            <v>7448</v>
          </cell>
          <cell r="C1429" t="str">
            <v>DOUGLAS COUNTY RE 1       </v>
          </cell>
          <cell r="D1429">
            <v>900</v>
          </cell>
        </row>
        <row r="1430">
          <cell r="A1430" t="str">
            <v>ROCKY MOUNTAIN ACADEMY OF EVERGREEN</v>
          </cell>
          <cell r="B1430">
            <v>7462</v>
          </cell>
          <cell r="C1430" t="str">
            <v>JEFFERSON COUNTY R-1      </v>
          </cell>
          <cell r="D1430">
            <v>1420</v>
          </cell>
        </row>
        <row r="1431">
          <cell r="A1431" t="str">
            <v>ROCKY MOUNTAIN CLASSICAL ACADEMY</v>
          </cell>
          <cell r="B1431">
            <v>7463</v>
          </cell>
          <cell r="C1431" t="str">
            <v>FALCON 49                 </v>
          </cell>
          <cell r="D1431">
            <v>1110</v>
          </cell>
        </row>
        <row r="1432">
          <cell r="A1432" t="str">
            <v>ROCKY MOUNTAIN DEAF SCHOOL</v>
          </cell>
          <cell r="B1432">
            <v>5415</v>
          </cell>
          <cell r="C1432" t="str">
            <v>JEFFERSON COUNTY R-1      </v>
          </cell>
          <cell r="D1432">
            <v>1420</v>
          </cell>
        </row>
        <row r="1433">
          <cell r="A1433" t="str">
            <v>ROCKY MOUNTAIN ELEMENTARY SCHOOL - ADAMS 12</v>
          </cell>
          <cell r="B1433">
            <v>2582</v>
          </cell>
          <cell r="C1433" t="str">
            <v>ADAMS 12 FIVE STAR SCHOOLS</v>
          </cell>
          <cell r="D1433">
            <v>20</v>
          </cell>
        </row>
        <row r="1434">
          <cell r="A1434" t="str">
            <v>ROCKY MOUNTAIN ELEMENTARY SCHOOL - MESA COUN</v>
          </cell>
          <cell r="B1434">
            <v>7467</v>
          </cell>
          <cell r="C1434" t="str">
            <v>MESA COUNTY VALLEY 51     </v>
          </cell>
          <cell r="D1434">
            <v>2000</v>
          </cell>
        </row>
        <row r="1435">
          <cell r="A1435" t="str">
            <v>ROCKY MOUNTAIN ELEMENTARY SCHOOL - ST VRAIN</v>
          </cell>
          <cell r="B1435">
            <v>7464</v>
          </cell>
          <cell r="C1435" t="str">
            <v>ST VRAIN VALLEY RE 1J     </v>
          </cell>
          <cell r="D1435">
            <v>470</v>
          </cell>
        </row>
        <row r="1436">
          <cell r="A1436" t="str">
            <v>ROCKY MOUNTAIN HIGH SCHOOL</v>
          </cell>
          <cell r="B1436">
            <v>7470</v>
          </cell>
          <cell r="C1436" t="str">
            <v>POUDRE R-1                </v>
          </cell>
          <cell r="D1436">
            <v>1550</v>
          </cell>
        </row>
        <row r="1437">
          <cell r="A1437" t="str">
            <v>ROCKY TOP MIDDLE SCHOOL</v>
          </cell>
          <cell r="B1437">
            <v>57</v>
          </cell>
          <cell r="C1437" t="str">
            <v>ADAMS 12 FIVE STAR SCHOOLS</v>
          </cell>
          <cell r="D1437">
            <v>20</v>
          </cell>
        </row>
        <row r="1438">
          <cell r="A1438" t="str">
            <v>ROGERS ELEMENTARY SCHOOL</v>
          </cell>
          <cell r="B1438">
            <v>9618</v>
          </cell>
          <cell r="C1438" t="str">
            <v>COLORADO SPRINGS 11       </v>
          </cell>
          <cell r="D1438">
            <v>1010</v>
          </cell>
        </row>
        <row r="1439">
          <cell r="A1439" t="str">
            <v>ROLLING HILLS ELEMENTARY SCHOOL</v>
          </cell>
          <cell r="B1439">
            <v>7476</v>
          </cell>
          <cell r="C1439" t="str">
            <v>CHERRY CREEK 5            </v>
          </cell>
          <cell r="D1439">
            <v>130</v>
          </cell>
        </row>
        <row r="1440">
          <cell r="A1440" t="str">
            <v>ROMERO ELEMENTARY SCHOOL</v>
          </cell>
          <cell r="B1440">
            <v>54</v>
          </cell>
          <cell r="C1440" t="str">
            <v>GREELEY 6                 </v>
          </cell>
          <cell r="D1440">
            <v>3120</v>
          </cell>
        </row>
        <row r="1441">
          <cell r="A1441" t="str">
            <v>RONCALLI MIDDLE SCHOOL</v>
          </cell>
          <cell r="B1441">
            <v>7481</v>
          </cell>
          <cell r="C1441" t="str">
            <v>PUEBLO CITY 60            </v>
          </cell>
          <cell r="D1441">
            <v>2690</v>
          </cell>
        </row>
        <row r="1442">
          <cell r="A1442" t="str">
            <v>ROONEY RANCH ELEMENTARY SCHOOL</v>
          </cell>
          <cell r="B1442">
            <v>7483</v>
          </cell>
          <cell r="C1442" t="str">
            <v>JEFFERSON COUNTY R-1      </v>
          </cell>
          <cell r="D1442">
            <v>1420</v>
          </cell>
        </row>
        <row r="1443">
          <cell r="A1443" t="str">
            <v>ROOSEVELT EDISON CHARTER SCHOOL</v>
          </cell>
          <cell r="B1443">
            <v>7482</v>
          </cell>
          <cell r="C1443" t="str">
            <v>COLORADO SPRINGS 11       </v>
          </cell>
          <cell r="D1443">
            <v>1010</v>
          </cell>
        </row>
        <row r="1444">
          <cell r="A1444" t="str">
            <v>ROOSEVELT HIGH SCHOOL</v>
          </cell>
          <cell r="B1444">
            <v>7490</v>
          </cell>
          <cell r="C1444" t="str">
            <v>JOHNSTOWN-MILLIKEN RE-5J  </v>
          </cell>
          <cell r="D1444">
            <v>3110</v>
          </cell>
        </row>
        <row r="1445">
          <cell r="A1445" t="str">
            <v>ROSE HILL ELEMENTARY SCHOOL</v>
          </cell>
          <cell r="B1445">
            <v>7500</v>
          </cell>
          <cell r="C1445" t="str">
            <v>ADAMS COUNTY 14           </v>
          </cell>
          <cell r="D1445">
            <v>30</v>
          </cell>
        </row>
        <row r="1446">
          <cell r="A1446" t="str">
            <v>ROSS MONTESSORI SCHOOL</v>
          </cell>
          <cell r="B1446">
            <v>7512</v>
          </cell>
          <cell r="C1446" t="str">
            <v>CHARTER SCHOOL INSTITUTE  </v>
          </cell>
          <cell r="D1446">
            <v>8001</v>
          </cell>
        </row>
        <row r="1447">
          <cell r="A1447" t="str">
            <v>ROXBOROUGH ELEMENTARY SCHOOL</v>
          </cell>
          <cell r="B1447">
            <v>7096</v>
          </cell>
          <cell r="C1447" t="str">
            <v>DOUGLAS COUNTY RE 1       </v>
          </cell>
          <cell r="D1447">
            <v>900</v>
          </cell>
        </row>
        <row r="1448">
          <cell r="A1448" t="str">
            <v>ROXBOROUGH INTERMEDIATE</v>
          </cell>
          <cell r="B1448">
            <v>2954</v>
          </cell>
          <cell r="C1448" t="str">
            <v>DOUGLAS COUNTY RE 1       </v>
          </cell>
          <cell r="D1448">
            <v>900</v>
          </cell>
        </row>
        <row r="1449">
          <cell r="A1449" t="str">
            <v>RUDY ELEMENTARY SCHOOL</v>
          </cell>
          <cell r="B1449">
            <v>7513</v>
          </cell>
          <cell r="C1449" t="str">
            <v>COLORADO SPRINGS 11       </v>
          </cell>
          <cell r="D1449">
            <v>1010</v>
          </cell>
        </row>
        <row r="1450">
          <cell r="A1450" t="str">
            <v>RUNNING CREEK ELEMENTARY SCHOOL</v>
          </cell>
          <cell r="B1450">
            <v>7517</v>
          </cell>
          <cell r="C1450" t="str">
            <v>ELIZABETH C-1             </v>
          </cell>
          <cell r="D1450">
            <v>920</v>
          </cell>
        </row>
        <row r="1451">
          <cell r="A1451" t="str">
            <v>RUNYON ELEMENTARY SCHOOL</v>
          </cell>
          <cell r="B1451">
            <v>7518</v>
          </cell>
          <cell r="C1451" t="str">
            <v>LITTLETON 6               </v>
          </cell>
          <cell r="D1451">
            <v>140</v>
          </cell>
        </row>
        <row r="1452">
          <cell r="A1452" t="str">
            <v>RUSSELL MIDDLE SCHOOL</v>
          </cell>
          <cell r="B1452">
            <v>7523</v>
          </cell>
          <cell r="C1452" t="str">
            <v>COLORADO SPRINGS 11       </v>
          </cell>
          <cell r="D1452">
            <v>1010</v>
          </cell>
        </row>
        <row r="1453">
          <cell r="A1453" t="str">
            <v>RYAN ELEMENTARY SCHOOL - BOULDER V</v>
          </cell>
          <cell r="B1453">
            <v>7528</v>
          </cell>
          <cell r="C1453" t="str">
            <v>BOULDER VALLEY RE 2       </v>
          </cell>
          <cell r="D1453">
            <v>480</v>
          </cell>
        </row>
        <row r="1454">
          <cell r="A1454" t="str">
            <v>RYAN ELEMENTARY SCHOOL - JEFFERSON</v>
          </cell>
          <cell r="B1454">
            <v>7529</v>
          </cell>
          <cell r="C1454" t="str">
            <v>JEFFERSON COUNTY R-1      </v>
          </cell>
          <cell r="D1454">
            <v>1420</v>
          </cell>
        </row>
        <row r="1455">
          <cell r="A1455" t="str">
            <v>RYE ELEMENTARY SCHOOL</v>
          </cell>
          <cell r="B1455">
            <v>7530</v>
          </cell>
          <cell r="C1455" t="str">
            <v>PUEBLO COUNTY 70          </v>
          </cell>
          <cell r="D1455">
            <v>2700</v>
          </cell>
        </row>
        <row r="1456">
          <cell r="A1456" t="str">
            <v>RYE HIGH SCHOOL</v>
          </cell>
          <cell r="B1456">
            <v>7534</v>
          </cell>
          <cell r="C1456" t="str">
            <v>PUEBLO COUNTY 70          </v>
          </cell>
          <cell r="D1456">
            <v>2700</v>
          </cell>
        </row>
        <row r="1457">
          <cell r="A1457" t="str">
            <v>SABIN MIDDLE SCHOOL</v>
          </cell>
          <cell r="B1457">
            <v>7556</v>
          </cell>
          <cell r="C1457" t="str">
            <v>COLORADO SPRINGS 11       </v>
          </cell>
          <cell r="D1457">
            <v>1010</v>
          </cell>
        </row>
        <row r="1458">
          <cell r="A1458" t="str">
            <v>SABIN WORLD SCHOOL</v>
          </cell>
          <cell r="B1458">
            <v>7554</v>
          </cell>
          <cell r="C1458" t="str">
            <v>DENVER COUNTY 1           </v>
          </cell>
          <cell r="D1458">
            <v>880</v>
          </cell>
        </row>
        <row r="1459">
          <cell r="A1459" t="str">
            <v>SABLE ELEMENTARY SCHOOL</v>
          </cell>
          <cell r="B1459">
            <v>7558</v>
          </cell>
          <cell r="C1459" t="str">
            <v>ADAMS-ARAPAHOE 28J        </v>
          </cell>
          <cell r="D1459">
            <v>180</v>
          </cell>
        </row>
        <row r="1460">
          <cell r="A1460" t="str">
            <v>SADDLE RANCH ELEMENTARY SCHOOL</v>
          </cell>
          <cell r="B1460">
            <v>7562</v>
          </cell>
          <cell r="C1460" t="str">
            <v>DOUGLAS COUNTY RE 1       </v>
          </cell>
          <cell r="D1460">
            <v>900</v>
          </cell>
        </row>
        <row r="1461">
          <cell r="A1461" t="str">
            <v>SAGE CANYON ELEMENTARY</v>
          </cell>
          <cell r="B1461">
            <v>5607</v>
          </cell>
          <cell r="C1461" t="str">
            <v>DOUGLAS COUNTY RE 1       </v>
          </cell>
          <cell r="D1461">
            <v>900</v>
          </cell>
        </row>
        <row r="1462">
          <cell r="A1462" t="str">
            <v>SAGEBRUSH ELEMENTARY SCHOOL</v>
          </cell>
          <cell r="B1462">
            <v>7559</v>
          </cell>
          <cell r="C1462" t="str">
            <v>CHERRY CREEK 5            </v>
          </cell>
          <cell r="D1462">
            <v>130</v>
          </cell>
        </row>
        <row r="1463">
          <cell r="A1463" t="str">
            <v>SAGEWOOD MIDDLE SCHOOL</v>
          </cell>
          <cell r="B1463">
            <v>6772</v>
          </cell>
          <cell r="C1463" t="str">
            <v>DOUGLAS COUNTY RE 1       </v>
          </cell>
          <cell r="D1463">
            <v>900</v>
          </cell>
        </row>
        <row r="1464">
          <cell r="A1464" t="str">
            <v>SALIDA HIGH SCHOOL</v>
          </cell>
          <cell r="B1464">
            <v>7568</v>
          </cell>
          <cell r="C1464" t="str">
            <v>SALIDA R-32               </v>
          </cell>
          <cell r="D1464">
            <v>500</v>
          </cell>
        </row>
        <row r="1465">
          <cell r="A1465" t="str">
            <v>SALIDA MIDDLE SCHOOL</v>
          </cell>
          <cell r="B1465">
            <v>4680</v>
          </cell>
          <cell r="C1465" t="str">
            <v>SALIDA R-32               </v>
          </cell>
          <cell r="D1465">
            <v>500</v>
          </cell>
        </row>
        <row r="1466">
          <cell r="A1466" t="str">
            <v>SAMUELS ELEMENTARY SCHOOL</v>
          </cell>
          <cell r="B1466">
            <v>7578</v>
          </cell>
          <cell r="C1466" t="str">
            <v>DENVER COUNTY 1           </v>
          </cell>
          <cell r="D1466">
            <v>880</v>
          </cell>
        </row>
        <row r="1467">
          <cell r="A1467" t="str">
            <v>SANBORN ELEMENTARY SCHOOL</v>
          </cell>
          <cell r="B1467">
            <v>7584</v>
          </cell>
          <cell r="C1467" t="str">
            <v>ST VRAIN VALLEY RE 1J     </v>
          </cell>
          <cell r="D1467">
            <v>470</v>
          </cell>
        </row>
        <row r="1468">
          <cell r="A1468" t="str">
            <v>SANCHEZ ELEMENTARY SCHOOL</v>
          </cell>
          <cell r="B1468">
            <v>7592</v>
          </cell>
          <cell r="C1468" t="str">
            <v>BOULDER VALLEY RE 2       </v>
          </cell>
          <cell r="D1468">
            <v>480</v>
          </cell>
        </row>
        <row r="1469">
          <cell r="A1469" t="str">
            <v>SAND CREEK ELEMENTARY SCHOOL - DOUGLAS C</v>
          </cell>
          <cell r="B1469">
            <v>7610</v>
          </cell>
          <cell r="C1469" t="str">
            <v>DOUGLAS COUNTY RE 1       </v>
          </cell>
          <cell r="D1469">
            <v>900</v>
          </cell>
        </row>
        <row r="1470">
          <cell r="A1470" t="str">
            <v>SAND CREEK ELEMENTARY SCHOOL - HARRISON</v>
          </cell>
          <cell r="B1470">
            <v>7611</v>
          </cell>
          <cell r="C1470" t="str">
            <v>HARRISON 2                </v>
          </cell>
          <cell r="D1470">
            <v>980</v>
          </cell>
        </row>
        <row r="1471">
          <cell r="A1471" t="str">
            <v>SAND CREEK HIGH SCHOOL</v>
          </cell>
          <cell r="B1471">
            <v>7613</v>
          </cell>
          <cell r="C1471" t="str">
            <v>FALCON 49                 </v>
          </cell>
          <cell r="D1471">
            <v>1110</v>
          </cell>
        </row>
        <row r="1472">
          <cell r="A1472" t="str">
            <v>SANDBURG ELEMENTARY SCHOOL</v>
          </cell>
          <cell r="B1472">
            <v>7606</v>
          </cell>
          <cell r="C1472" t="str">
            <v>LITTLETON 6               </v>
          </cell>
          <cell r="D1472">
            <v>140</v>
          </cell>
        </row>
        <row r="1473">
          <cell r="A1473" t="str">
            <v>SANDROCK ELEMENTARY</v>
          </cell>
          <cell r="B1473">
            <v>1936</v>
          </cell>
          <cell r="C1473" t="str">
            <v>MOFFAT COUNTY RE:NO 1     </v>
          </cell>
          <cell r="D1473">
            <v>2020</v>
          </cell>
        </row>
        <row r="1474">
          <cell r="A1474" t="str">
            <v>SANFORD ELEMENTARY SCHOOL</v>
          </cell>
          <cell r="B1474">
            <v>7612</v>
          </cell>
          <cell r="C1474" t="str">
            <v>SANFORD 6J                </v>
          </cell>
          <cell r="D1474">
            <v>560</v>
          </cell>
        </row>
        <row r="1475">
          <cell r="A1475" t="str">
            <v>SANFORD JUNIOR/SENIOR HIGH SCHOOL</v>
          </cell>
          <cell r="B1475">
            <v>7616</v>
          </cell>
          <cell r="C1475" t="str">
            <v>SANFORD 6J                </v>
          </cell>
          <cell r="D1475">
            <v>560</v>
          </cell>
        </row>
        <row r="1476">
          <cell r="A1476" t="str">
            <v>SANGRE DE CRISTO ELEMENTARY SCHOOL</v>
          </cell>
          <cell r="B1476">
            <v>7626</v>
          </cell>
          <cell r="C1476" t="str">
            <v>SANGRE DE CRISTO RE-22J   </v>
          </cell>
          <cell r="D1476">
            <v>110</v>
          </cell>
        </row>
        <row r="1477">
          <cell r="A1477" t="str">
            <v>SANGRE DE CRISTO UNDIVIDED HIGH SCHOOL</v>
          </cell>
          <cell r="B1477">
            <v>7630</v>
          </cell>
          <cell r="C1477" t="str">
            <v>SANGRE DE CRISTO RE-22J   </v>
          </cell>
          <cell r="D1477">
            <v>110</v>
          </cell>
        </row>
        <row r="1478">
          <cell r="A1478" t="str">
            <v>SARAH MILNER ELEMENTARY SCHOOL</v>
          </cell>
          <cell r="B1478">
            <v>7640</v>
          </cell>
          <cell r="C1478" t="str">
            <v>THOMPSON R2-J             </v>
          </cell>
          <cell r="D1478">
            <v>1560</v>
          </cell>
        </row>
        <row r="1479">
          <cell r="A1479" t="str">
            <v>SARGENT ELEMENTARY SCHOOL</v>
          </cell>
          <cell r="B1479">
            <v>7660</v>
          </cell>
          <cell r="C1479" t="str">
            <v>SARGENT RE-33J            </v>
          </cell>
          <cell r="D1479">
            <v>2750</v>
          </cell>
        </row>
        <row r="1480">
          <cell r="A1480" t="str">
            <v>SARGENT JUNIOR HIGH SCHOOL</v>
          </cell>
          <cell r="B1480">
            <v>7668</v>
          </cell>
          <cell r="C1480" t="str">
            <v>SARGENT RE-33J            </v>
          </cell>
          <cell r="D1480">
            <v>2750</v>
          </cell>
        </row>
        <row r="1481">
          <cell r="A1481" t="str">
            <v>SARGENT SENIOR HIGH SCHOOL</v>
          </cell>
          <cell r="B1481">
            <v>7664</v>
          </cell>
          <cell r="C1481" t="str">
            <v>SARGENT RE-33J            </v>
          </cell>
          <cell r="D1481">
            <v>2750</v>
          </cell>
        </row>
        <row r="1482">
          <cell r="A1482" t="str">
            <v>SCENIC ELEMENTARY SCHOOL</v>
          </cell>
          <cell r="B1482">
            <v>9434</v>
          </cell>
          <cell r="C1482" t="str">
            <v>MESA COUNTY VALLEY 51     </v>
          </cell>
          <cell r="D1482">
            <v>2000</v>
          </cell>
        </row>
        <row r="1483">
          <cell r="A1483" t="str">
            <v>SCHMITT ELEMENTARY SCHOOL</v>
          </cell>
          <cell r="B1483">
            <v>7698</v>
          </cell>
          <cell r="C1483" t="str">
            <v>DENVER COUNTY 1           </v>
          </cell>
          <cell r="D1483">
            <v>880</v>
          </cell>
        </row>
        <row r="1484">
          <cell r="A1484" t="str">
            <v>SCHOLARS TO LEADERS ACADEMY</v>
          </cell>
          <cell r="B1484">
            <v>1376</v>
          </cell>
          <cell r="C1484" t="str">
            <v>CHARTER SCHOOL INSTITUTE  </v>
          </cell>
          <cell r="D1484">
            <v>8001</v>
          </cell>
        </row>
        <row r="1485">
          <cell r="A1485" t="str">
            <v>SCOTT ELEMENTARY SCHOOL  - COLORADO</v>
          </cell>
          <cell r="B1485">
            <v>7705</v>
          </cell>
          <cell r="C1485" t="str">
            <v>COLORADO SPRINGS 11       </v>
          </cell>
          <cell r="D1485">
            <v>1010</v>
          </cell>
        </row>
        <row r="1486">
          <cell r="A1486" t="str">
            <v>SCOTT ELEMENTARY SCHOOL  - GREELEY 6</v>
          </cell>
          <cell r="B1486">
            <v>7700</v>
          </cell>
          <cell r="C1486" t="str">
            <v>GREELEY 6                 </v>
          </cell>
          <cell r="D1486">
            <v>3120</v>
          </cell>
        </row>
        <row r="1487">
          <cell r="A1487" t="str">
            <v>SD 27J PRESCHOOL AT THE BRIGHTON LRC</v>
          </cell>
          <cell r="B1487">
            <v>7725</v>
          </cell>
          <cell r="C1487" t="str">
            <v>BRIGHTON 27J              </v>
          </cell>
          <cell r="D1487">
            <v>40</v>
          </cell>
        </row>
        <row r="1488">
          <cell r="A1488" t="str">
            <v>SECOND CREEK ELEMENTARY SCHOOL</v>
          </cell>
          <cell r="B1488">
            <v>7714</v>
          </cell>
          <cell r="C1488" t="str">
            <v>BRIGHTON 27J              </v>
          </cell>
          <cell r="D1488">
            <v>40</v>
          </cell>
        </row>
        <row r="1489">
          <cell r="A1489" t="str">
            <v>SECREST ELEMENTARY SCHOOL</v>
          </cell>
          <cell r="B1489">
            <v>7708</v>
          </cell>
          <cell r="C1489" t="str">
            <v>JEFFERSON COUNTY R-1      </v>
          </cell>
          <cell r="D1489">
            <v>1420</v>
          </cell>
        </row>
        <row r="1490">
          <cell r="A1490" t="str">
            <v>SEDALIA ELEMENTARY SCHOOL</v>
          </cell>
          <cell r="B1490">
            <v>7718</v>
          </cell>
          <cell r="C1490" t="str">
            <v>DOUGLAS COUNTY RE 1       </v>
          </cell>
          <cell r="D1490">
            <v>900</v>
          </cell>
        </row>
        <row r="1491">
          <cell r="A1491" t="str">
            <v>SEMPER ELEMENTARY SCHOOL</v>
          </cell>
          <cell r="B1491">
            <v>7753</v>
          </cell>
          <cell r="C1491" t="str">
            <v>JEFFERSON COUNTY R-1      </v>
          </cell>
          <cell r="D1491">
            <v>1420</v>
          </cell>
        </row>
        <row r="1492">
          <cell r="A1492" t="str">
            <v>SEVENTH STREET ELEMENTARY SCHOOL</v>
          </cell>
          <cell r="B1492">
            <v>7764</v>
          </cell>
          <cell r="C1492" t="str">
            <v>DOLORES COUNTY RE NO.2    </v>
          </cell>
          <cell r="D1492">
            <v>890</v>
          </cell>
        </row>
        <row r="1493">
          <cell r="A1493" t="str">
            <v>SEVERANCE MIDDLE SCHOOL</v>
          </cell>
          <cell r="B1493">
            <v>7755</v>
          </cell>
          <cell r="C1493" t="str">
            <v>WINDSOR RE-4              </v>
          </cell>
          <cell r="D1493">
            <v>3100</v>
          </cell>
        </row>
        <row r="1494">
          <cell r="A1494" t="str">
            <v>SHADOW RIDGE MIDDLE SCHOOL</v>
          </cell>
          <cell r="B1494">
            <v>6342</v>
          </cell>
          <cell r="C1494" t="str">
            <v>ADAMS 12 FIVE STAR SCHOOLS</v>
          </cell>
          <cell r="D1494">
            <v>20</v>
          </cell>
        </row>
        <row r="1495">
          <cell r="A1495" t="str">
            <v>SHAFFER ELEMENTARY SCHOOL</v>
          </cell>
          <cell r="B1495">
            <v>7780</v>
          </cell>
          <cell r="C1495" t="str">
            <v>JEFFERSON COUNTY R-1      </v>
          </cell>
          <cell r="D1495">
            <v>1420</v>
          </cell>
        </row>
        <row r="1496">
          <cell r="A1496" t="str">
            <v>SHANNER ELEMENTARY SCHOOL</v>
          </cell>
          <cell r="B1496">
            <v>7794</v>
          </cell>
          <cell r="C1496" t="str">
            <v>HOLLY RE-3                </v>
          </cell>
          <cell r="D1496">
            <v>2670</v>
          </cell>
        </row>
        <row r="1497">
          <cell r="A1497" t="str">
            <v>SHAW HEIGHTS MIDDLE SCHOOL</v>
          </cell>
          <cell r="B1497">
            <v>7812</v>
          </cell>
          <cell r="C1497" t="str">
            <v>WESTMINSTER 50            </v>
          </cell>
          <cell r="D1497">
            <v>70</v>
          </cell>
        </row>
        <row r="1498">
          <cell r="A1498" t="str">
            <v>SHAWSHEEN ELEMENTARY SCHOOL</v>
          </cell>
          <cell r="B1498">
            <v>7814</v>
          </cell>
          <cell r="C1498" t="str">
            <v>GREELEY 6                 </v>
          </cell>
          <cell r="D1498">
            <v>3120</v>
          </cell>
        </row>
        <row r="1499">
          <cell r="A1499" t="str">
            <v>SHELLEDY ELEMENTARY SCHOOL</v>
          </cell>
          <cell r="B1499">
            <v>7832</v>
          </cell>
          <cell r="C1499" t="str">
            <v>MESA COUNTY VALLEY 51     </v>
          </cell>
          <cell r="D1499">
            <v>2000</v>
          </cell>
        </row>
        <row r="1500">
          <cell r="A1500" t="str">
            <v>SHELTON ELEMENTARY SCHOOL</v>
          </cell>
          <cell r="B1500">
            <v>7833</v>
          </cell>
          <cell r="C1500" t="str">
            <v>JEFFERSON COUNTY R-1      </v>
          </cell>
          <cell r="D1500">
            <v>1420</v>
          </cell>
        </row>
        <row r="1501">
          <cell r="A1501" t="str">
            <v>SHEPARDSON ELEMENTARY SCHOOL</v>
          </cell>
          <cell r="B1501">
            <v>7834</v>
          </cell>
          <cell r="C1501" t="str">
            <v>POUDRE R-1                </v>
          </cell>
          <cell r="D1501">
            <v>1550</v>
          </cell>
        </row>
        <row r="1502">
          <cell r="A1502" t="str">
            <v>SHERIDAN ELEMENTARY</v>
          </cell>
          <cell r="B1502">
            <v>3054</v>
          </cell>
          <cell r="C1502" t="str">
            <v>SHERIDAN 2                </v>
          </cell>
          <cell r="D1502">
            <v>123</v>
          </cell>
        </row>
        <row r="1503">
          <cell r="A1503" t="str">
            <v>SHERIDAN GREEN ELEMENTARY SCHOOL</v>
          </cell>
          <cell r="B1503">
            <v>4478</v>
          </cell>
          <cell r="C1503" t="str">
            <v>JEFFERSON COUNTY R-1      </v>
          </cell>
          <cell r="D1503">
            <v>1420</v>
          </cell>
        </row>
        <row r="1504">
          <cell r="A1504" t="str">
            <v>SHERIDAN HIGH SCHOOL</v>
          </cell>
          <cell r="B1504">
            <v>7842</v>
          </cell>
          <cell r="C1504" t="str">
            <v>SHERIDAN 2                </v>
          </cell>
          <cell r="D1504">
            <v>123</v>
          </cell>
        </row>
        <row r="1505">
          <cell r="A1505" t="str">
            <v>SHERIDAN MIDDLE SCHOOL</v>
          </cell>
          <cell r="B1505">
            <v>7837</v>
          </cell>
          <cell r="C1505" t="str">
            <v>SHERIDAN 2                </v>
          </cell>
          <cell r="D1505">
            <v>123</v>
          </cell>
        </row>
        <row r="1506">
          <cell r="A1506" t="str">
            <v>SHERRELWOOD ELEMENTARY SCHOOL</v>
          </cell>
          <cell r="B1506">
            <v>7860</v>
          </cell>
          <cell r="C1506" t="str">
            <v>WESTMINSTER 50            </v>
          </cell>
          <cell r="D1506">
            <v>70</v>
          </cell>
        </row>
        <row r="1507">
          <cell r="A1507" t="str">
            <v>SIDE CREEK ELEMENTARY SCHOOL</v>
          </cell>
          <cell r="B1507">
            <v>7865</v>
          </cell>
          <cell r="C1507" t="str">
            <v>ADAMS-ARAPAHOE 28J        </v>
          </cell>
          <cell r="D1507">
            <v>180</v>
          </cell>
        </row>
        <row r="1508">
          <cell r="A1508" t="str">
            <v>SIERRA ELEMENTARY SCHOOL</v>
          </cell>
          <cell r="B1508">
            <v>7870</v>
          </cell>
          <cell r="C1508" t="str">
            <v>JEFFERSON COUNTY R-1      </v>
          </cell>
          <cell r="D1508">
            <v>1420</v>
          </cell>
        </row>
        <row r="1509">
          <cell r="A1509" t="str">
            <v>SIERRA GRANDE ELEMENTARY SCHOOL</v>
          </cell>
          <cell r="B1509">
            <v>7876</v>
          </cell>
          <cell r="C1509" t="str">
            <v>SIERRA GRANDE R-30        </v>
          </cell>
          <cell r="D1509">
            <v>740</v>
          </cell>
        </row>
        <row r="1510">
          <cell r="A1510" t="str">
            <v>SIERRA GRANDE MIDDLE SCHOOL</v>
          </cell>
          <cell r="B1510">
            <v>7878</v>
          </cell>
          <cell r="C1510" t="str">
            <v>SIERRA GRANDE R-30        </v>
          </cell>
          <cell r="D1510">
            <v>740</v>
          </cell>
        </row>
        <row r="1511">
          <cell r="A1511" t="str">
            <v>SIERRA GRANDE SENIOR HIGH SCHOOL</v>
          </cell>
          <cell r="B1511">
            <v>7880</v>
          </cell>
          <cell r="C1511" t="str">
            <v>SIERRA GRANDE R-30        </v>
          </cell>
          <cell r="D1511">
            <v>740</v>
          </cell>
        </row>
        <row r="1512">
          <cell r="A1512" t="str">
            <v>SIERRA HIGH SCHOOL</v>
          </cell>
          <cell r="B1512">
            <v>7882</v>
          </cell>
          <cell r="C1512" t="str">
            <v>HARRISON 2                </v>
          </cell>
          <cell r="D1512">
            <v>980</v>
          </cell>
        </row>
        <row r="1513">
          <cell r="A1513" t="str">
            <v>SIERRA MIDDLE SCHOOL</v>
          </cell>
          <cell r="B1513">
            <v>6773</v>
          </cell>
          <cell r="C1513" t="str">
            <v>DOUGLAS COUNTY RE 1       </v>
          </cell>
          <cell r="D1513">
            <v>900</v>
          </cell>
        </row>
        <row r="1514">
          <cell r="A1514" t="str">
            <v>SIERRA VISTA ELEMENTARY SCHOOL</v>
          </cell>
          <cell r="B1514">
            <v>7886</v>
          </cell>
          <cell r="C1514" t="str">
            <v>PUEBLO COUNTY 70          </v>
          </cell>
          <cell r="D1514">
            <v>2700</v>
          </cell>
        </row>
        <row r="1515">
          <cell r="A1515" t="str">
            <v>SILVER CREEK ELEMENTARY</v>
          </cell>
          <cell r="B1515">
            <v>7795</v>
          </cell>
          <cell r="C1515" t="str">
            <v>ADAMS 12 FIVE STAR SCHOOLS</v>
          </cell>
          <cell r="D1515">
            <v>20</v>
          </cell>
        </row>
        <row r="1516">
          <cell r="A1516" t="str">
            <v>SILVER CREEK HIGH SCHOOL</v>
          </cell>
          <cell r="B1516">
            <v>7789</v>
          </cell>
          <cell r="C1516" t="str">
            <v>ST VRAIN VALLEY RE 1J     </v>
          </cell>
          <cell r="D1516">
            <v>470</v>
          </cell>
        </row>
        <row r="1517">
          <cell r="A1517" t="str">
            <v>SILVER HILLS MIDDLE SCHOOL</v>
          </cell>
          <cell r="B1517">
            <v>4187</v>
          </cell>
          <cell r="C1517" t="str">
            <v>ADAMS 12 FIVE STAR SCHOOLS</v>
          </cell>
          <cell r="D1517">
            <v>20</v>
          </cell>
        </row>
        <row r="1518">
          <cell r="A1518" t="str">
            <v>SILVERHEELS MIDDLE SCHOOL</v>
          </cell>
          <cell r="B1518">
            <v>7891</v>
          </cell>
          <cell r="C1518" t="str">
            <v>PARK COUNTY RE-2          </v>
          </cell>
          <cell r="D1518">
            <v>2610</v>
          </cell>
        </row>
        <row r="1519">
          <cell r="A1519" t="str">
            <v>SILVERTHORNE ELEMENTARY SCHOOL</v>
          </cell>
          <cell r="B1519">
            <v>8376</v>
          </cell>
          <cell r="C1519" t="str">
            <v>SUMMIT RE-1               </v>
          </cell>
          <cell r="D1519">
            <v>3000</v>
          </cell>
        </row>
        <row r="1520">
          <cell r="A1520" t="str">
            <v>SILVERTON ELEMENTARY SCHOOL</v>
          </cell>
          <cell r="B1520">
            <v>7900</v>
          </cell>
          <cell r="C1520" t="str">
            <v>SILVERTON 1               </v>
          </cell>
          <cell r="D1520">
            <v>2820</v>
          </cell>
        </row>
        <row r="1521">
          <cell r="A1521" t="str">
            <v>SILVERTON HIGH SCHOOL</v>
          </cell>
          <cell r="B1521">
            <v>7904</v>
          </cell>
          <cell r="C1521" t="str">
            <v>SILVERTON 1               </v>
          </cell>
          <cell r="D1521">
            <v>2820</v>
          </cell>
        </row>
        <row r="1522">
          <cell r="A1522" t="str">
            <v>SILVERTON MIDDLE SCHOOL</v>
          </cell>
          <cell r="B1522">
            <v>7902</v>
          </cell>
          <cell r="C1522" t="str">
            <v>SILVERTON 1               </v>
          </cell>
          <cell r="D1522">
            <v>2820</v>
          </cell>
        </row>
        <row r="1523">
          <cell r="A1523" t="str">
            <v>SIMLA ELEMENTARY SCHOOL</v>
          </cell>
          <cell r="B1523">
            <v>7914</v>
          </cell>
          <cell r="C1523" t="str">
            <v>BIG SANDY 100J            </v>
          </cell>
          <cell r="D1523">
            <v>940</v>
          </cell>
        </row>
        <row r="1524">
          <cell r="A1524" t="str">
            <v>SIMLA HIGH SCHOOL</v>
          </cell>
          <cell r="B1524">
            <v>7922</v>
          </cell>
          <cell r="C1524" t="str">
            <v>BIG SANDY 100J            </v>
          </cell>
          <cell r="D1524">
            <v>940</v>
          </cell>
        </row>
        <row r="1525">
          <cell r="A1525" t="str">
            <v>SIMLA JUNIOR HIGH SCHOOL</v>
          </cell>
          <cell r="B1525">
            <v>7918</v>
          </cell>
          <cell r="C1525" t="str">
            <v>BIG SANDY 100J            </v>
          </cell>
          <cell r="D1525">
            <v>940</v>
          </cell>
        </row>
        <row r="1526">
          <cell r="A1526" t="str">
            <v>SINGING HILLS ELEMENTARY SCHOOL</v>
          </cell>
          <cell r="B1526">
            <v>7925</v>
          </cell>
          <cell r="C1526" t="str">
            <v>ELIZABETH C-1             </v>
          </cell>
          <cell r="D1526">
            <v>920</v>
          </cell>
        </row>
        <row r="1527">
          <cell r="A1527" t="str">
            <v>SINGING HILLS PRESCHOOL</v>
          </cell>
          <cell r="B1527">
            <v>7924</v>
          </cell>
          <cell r="C1527" t="str">
            <v>ELIZABETH C-1             </v>
          </cell>
          <cell r="D1527">
            <v>920</v>
          </cell>
        </row>
        <row r="1528">
          <cell r="A1528" t="str">
            <v>SIXTH AVENUE ELEMENTARY SCHOOL</v>
          </cell>
          <cell r="B1528">
            <v>7932</v>
          </cell>
          <cell r="C1528" t="str">
            <v>ADAMS-ARAPAHOE 28J        </v>
          </cell>
          <cell r="D1528">
            <v>180</v>
          </cell>
        </row>
        <row r="1529">
          <cell r="A1529" t="str">
            <v>SKINNER MIDDLE SCHOOL</v>
          </cell>
          <cell r="B1529">
            <v>7942</v>
          </cell>
          <cell r="C1529" t="str">
            <v>DENVER COUNTY 1           </v>
          </cell>
          <cell r="D1529">
            <v>880</v>
          </cell>
        </row>
        <row r="1530">
          <cell r="A1530" t="str">
            <v>SKOGLUND MIDDLE SCHOOL</v>
          </cell>
          <cell r="B1530">
            <v>1416</v>
          </cell>
          <cell r="C1530" t="str">
            <v>CENTER 26 JT              </v>
          </cell>
          <cell r="D1530">
            <v>2810</v>
          </cell>
        </row>
        <row r="1531">
          <cell r="A1531" t="str">
            <v>SKY VIEW MIDDLE SCHOOL</v>
          </cell>
          <cell r="B1531">
            <v>25</v>
          </cell>
          <cell r="C1531" t="str">
            <v>PUEBLO COUNTY 70          </v>
          </cell>
          <cell r="D1531">
            <v>2700</v>
          </cell>
        </row>
        <row r="1532">
          <cell r="A1532" t="str">
            <v>SKY VISTA MIDDLE SCHOOL</v>
          </cell>
          <cell r="B1532">
            <v>141</v>
          </cell>
          <cell r="C1532" t="str">
            <v>CHERRY CREEK 5            </v>
          </cell>
          <cell r="D1532">
            <v>130</v>
          </cell>
        </row>
        <row r="1533">
          <cell r="A1533" t="str">
            <v>SKYLINE ELEMENTARY SCHOOL</v>
          </cell>
          <cell r="B1533">
            <v>7950</v>
          </cell>
          <cell r="C1533" t="str">
            <v>CANON CITY RE-1           </v>
          </cell>
          <cell r="D1533">
            <v>1140</v>
          </cell>
        </row>
        <row r="1534">
          <cell r="A1534" t="str">
            <v>SKYLINE HIGH SCHOOL</v>
          </cell>
          <cell r="B1534">
            <v>7954</v>
          </cell>
          <cell r="C1534" t="str">
            <v>ST VRAIN VALLEY RE 1J     </v>
          </cell>
          <cell r="D1534">
            <v>470</v>
          </cell>
        </row>
        <row r="1535">
          <cell r="A1535" t="str">
            <v>SKYLINE VISTA ELEMENTARY SCHOOL</v>
          </cell>
          <cell r="B1535">
            <v>7952</v>
          </cell>
          <cell r="C1535" t="str">
            <v>WESTMINSTER 50            </v>
          </cell>
          <cell r="D1535">
            <v>70</v>
          </cell>
        </row>
        <row r="1536">
          <cell r="A1536" t="str">
            <v>SKYVIEW ACADEMY</v>
          </cell>
          <cell r="B1536">
            <v>6365</v>
          </cell>
          <cell r="C1536" t="str">
            <v>DOUGLAS COUNTY RE 1       </v>
          </cell>
          <cell r="D1536">
            <v>900</v>
          </cell>
        </row>
        <row r="1537">
          <cell r="A1537" t="str">
            <v>SKYVIEW ELEMENTARY SCHOOL  - ADAMS 12</v>
          </cell>
          <cell r="B1537">
            <v>2578</v>
          </cell>
          <cell r="C1537" t="str">
            <v>ADAMS 12 FIVE STAR SCHOOLS</v>
          </cell>
          <cell r="D1537">
            <v>20</v>
          </cell>
        </row>
        <row r="1538">
          <cell r="A1538" t="str">
            <v>SKYVIEW ELEMENTARY SCHOOL  - WINDSOR R</v>
          </cell>
          <cell r="B1538">
            <v>7958</v>
          </cell>
          <cell r="C1538" t="str">
            <v>WINDSOR RE-4              </v>
          </cell>
          <cell r="D1538">
            <v>3100</v>
          </cell>
        </row>
        <row r="1539">
          <cell r="A1539" t="str">
            <v>SKYVIEW MIDDLE SCHOOL</v>
          </cell>
          <cell r="B1539">
            <v>7960</v>
          </cell>
          <cell r="C1539" t="str">
            <v>FALCON 49                 </v>
          </cell>
          <cell r="D1539">
            <v>1110</v>
          </cell>
        </row>
        <row r="1540">
          <cell r="A1540" t="str">
            <v>SKYWAY PARK ELEMENTARY SCHOOL</v>
          </cell>
          <cell r="B1540">
            <v>1604</v>
          </cell>
          <cell r="C1540" t="str">
            <v>CHEYENNE MOUNTAIN 12      </v>
          </cell>
          <cell r="D1540">
            <v>1020</v>
          </cell>
        </row>
        <row r="1541">
          <cell r="A1541" t="str">
            <v>SLATER ELEMENTARY SCHOOL</v>
          </cell>
          <cell r="B1541">
            <v>7962</v>
          </cell>
          <cell r="C1541" t="str">
            <v>JEFFERSON COUNTY R-1      </v>
          </cell>
          <cell r="D1541">
            <v>1420</v>
          </cell>
        </row>
        <row r="1542">
          <cell r="A1542" t="str">
            <v>SLAVENS K-8 SCHOOL</v>
          </cell>
          <cell r="B1542">
            <v>7972</v>
          </cell>
          <cell r="C1542" t="str">
            <v>DENVER COUNTY 1           </v>
          </cell>
          <cell r="D1542">
            <v>880</v>
          </cell>
        </row>
        <row r="1543">
          <cell r="A1543" t="str">
            <v>SMILEY MIDDLE SCHOOL</v>
          </cell>
          <cell r="B1543">
            <v>7992</v>
          </cell>
          <cell r="C1543" t="str">
            <v>DENVER COUNTY 1           </v>
          </cell>
          <cell r="D1543">
            <v>880</v>
          </cell>
        </row>
        <row r="1544">
          <cell r="A1544" t="str">
            <v>SMITH ELEMENTARY SCHOOL</v>
          </cell>
          <cell r="B1544">
            <v>8006</v>
          </cell>
          <cell r="C1544" t="str">
            <v>DENVER COUNTY 1           </v>
          </cell>
          <cell r="D1544">
            <v>880</v>
          </cell>
        </row>
        <row r="1545">
          <cell r="A1545" t="str">
            <v>SMITH HIGH SCHOOL</v>
          </cell>
          <cell r="B1545">
            <v>202</v>
          </cell>
          <cell r="C1545" t="str">
            <v>VALLEY RE-1               </v>
          </cell>
          <cell r="D1545">
            <v>1828</v>
          </cell>
        </row>
        <row r="1546">
          <cell r="A1546" t="str">
            <v>SMOKY HILL HIGH SCHOOL</v>
          </cell>
          <cell r="B1546">
            <v>8020</v>
          </cell>
          <cell r="C1546" t="str">
            <v>CHERRY CREEK 5            </v>
          </cell>
          <cell r="D1546">
            <v>130</v>
          </cell>
        </row>
        <row r="1547">
          <cell r="A1547" t="str">
            <v>SNOWY PEAKS HIGH SCHOOL</v>
          </cell>
          <cell r="B1547">
            <v>8375</v>
          </cell>
          <cell r="C1547" t="str">
            <v>SUMMIT RE-1               </v>
          </cell>
          <cell r="D1547">
            <v>3000</v>
          </cell>
        </row>
        <row r="1548">
          <cell r="A1548" t="str">
            <v>SOAR AT OAKLAND</v>
          </cell>
          <cell r="B1548">
            <v>8131</v>
          </cell>
          <cell r="C1548" t="str">
            <v>DENVER COUNTY 1           </v>
          </cell>
          <cell r="D1548">
            <v>880</v>
          </cell>
        </row>
        <row r="1549">
          <cell r="A1549" t="str">
            <v>SOAR GREEN VALLEY RANCH</v>
          </cell>
          <cell r="B1549">
            <v>8053</v>
          </cell>
          <cell r="C1549" t="str">
            <v>DENVER COUNTY 1           </v>
          </cell>
          <cell r="D1549">
            <v>880</v>
          </cell>
        </row>
        <row r="1550">
          <cell r="A1550" t="str">
            <v>SOARING EAGLES ELEMENTARY SCHOOL</v>
          </cell>
          <cell r="B1550">
            <v>8034</v>
          </cell>
          <cell r="C1550" t="str">
            <v>HARRISON 2                </v>
          </cell>
          <cell r="D1550">
            <v>980</v>
          </cell>
        </row>
        <row r="1551">
          <cell r="A1551" t="str">
            <v>SOARING HAWK ELEMENTARY SCHOOL</v>
          </cell>
          <cell r="B1551">
            <v>8106</v>
          </cell>
          <cell r="C1551" t="str">
            <v>DOUGLAS COUNTY RE 1       </v>
          </cell>
          <cell r="D1551">
            <v>900</v>
          </cell>
        </row>
        <row r="1552">
          <cell r="A1552" t="str">
            <v>SOBESKY ACADEMY</v>
          </cell>
          <cell r="B1552">
            <v>8036</v>
          </cell>
          <cell r="C1552" t="str">
            <v>JEFFERSON COUNTY R-1      </v>
          </cell>
          <cell r="D1552">
            <v>1420</v>
          </cell>
        </row>
        <row r="1553">
          <cell r="A1553" t="str">
            <v>SODA CREEK ELEMENTARY SCHOOL</v>
          </cell>
          <cell r="B1553">
            <v>8208</v>
          </cell>
          <cell r="C1553" t="str">
            <v>STEAMBOAT SPRINGS RE-2    </v>
          </cell>
          <cell r="D1553">
            <v>2770</v>
          </cell>
        </row>
        <row r="1554">
          <cell r="A1554" t="str">
            <v>SOMERLID ELEMENTARY SCHOOL</v>
          </cell>
          <cell r="B1554">
            <v>8030</v>
          </cell>
          <cell r="C1554" t="str">
            <v>PUEBLO CITY 60            </v>
          </cell>
          <cell r="D1554">
            <v>2690</v>
          </cell>
        </row>
        <row r="1555">
          <cell r="A1555" t="str">
            <v>SOPRIS ELEMENTARY SCHOOL</v>
          </cell>
          <cell r="B1555">
            <v>8038</v>
          </cell>
          <cell r="C1555" t="str">
            <v>ROARING FORK RE-1         </v>
          </cell>
          <cell r="D1555">
            <v>1180</v>
          </cell>
        </row>
        <row r="1556">
          <cell r="A1556" t="str">
            <v>SOROCO HIGH SCHOOL</v>
          </cell>
          <cell r="B1556">
            <v>8050</v>
          </cell>
          <cell r="C1556" t="str">
            <v>SOUTH ROUTT RE 3          </v>
          </cell>
          <cell r="D1556">
            <v>2780</v>
          </cell>
        </row>
        <row r="1557">
          <cell r="A1557" t="str">
            <v>SOROCO MIDDLE SCHOOL</v>
          </cell>
          <cell r="B1557">
            <v>8048</v>
          </cell>
          <cell r="C1557" t="str">
            <v>SOUTH ROUTT RE 3          </v>
          </cell>
          <cell r="D1557">
            <v>2780</v>
          </cell>
        </row>
        <row r="1558">
          <cell r="A1558" t="str">
            <v>SOUTH ELEMENTARY SCHOOL</v>
          </cell>
          <cell r="B1558">
            <v>8060</v>
          </cell>
          <cell r="C1558" t="str">
            <v>BRIGHTON 27J              </v>
          </cell>
          <cell r="D1558">
            <v>40</v>
          </cell>
        </row>
        <row r="1559">
          <cell r="A1559" t="str">
            <v>SOUTH HIGH SCHOOL  - DENVER CO</v>
          </cell>
          <cell r="B1559">
            <v>8086</v>
          </cell>
          <cell r="C1559" t="str">
            <v>DENVER COUNTY 1           </v>
          </cell>
          <cell r="D1559">
            <v>880</v>
          </cell>
        </row>
        <row r="1560">
          <cell r="A1560" t="str">
            <v>SOUTH HIGH SCHOOL  - PUEBLO CI</v>
          </cell>
          <cell r="B1560">
            <v>8082</v>
          </cell>
          <cell r="C1560" t="str">
            <v>PUEBLO CITY 60            </v>
          </cell>
          <cell r="D1560">
            <v>2690</v>
          </cell>
        </row>
        <row r="1561">
          <cell r="A1561" t="str">
            <v>SOUTH LAKEWOOD ELEMENTARY SCHOOL</v>
          </cell>
          <cell r="B1561">
            <v>8102</v>
          </cell>
          <cell r="C1561" t="str">
            <v>JEFFERSON COUNTY R-1      </v>
          </cell>
          <cell r="D1561">
            <v>1420</v>
          </cell>
        </row>
        <row r="1562">
          <cell r="A1562" t="str">
            <v>SOUTH MESA ELEMENTARY SCHOOL</v>
          </cell>
          <cell r="B1562">
            <v>8110</v>
          </cell>
          <cell r="C1562" t="str">
            <v>PUEBLO COUNTY 70          </v>
          </cell>
          <cell r="D1562">
            <v>2700</v>
          </cell>
        </row>
        <row r="1563">
          <cell r="A1563" t="str">
            <v>SOUTH MIDDLE SCHOOL</v>
          </cell>
          <cell r="B1563">
            <v>8078</v>
          </cell>
          <cell r="C1563" t="str">
            <v>ADAMS-ARAPAHOE 28J        </v>
          </cell>
          <cell r="D1563">
            <v>180</v>
          </cell>
        </row>
        <row r="1564">
          <cell r="A1564" t="str">
            <v>SOUTH PARK ELEMENTARY SCHOOL</v>
          </cell>
          <cell r="B1564">
            <v>8116</v>
          </cell>
          <cell r="C1564" t="str">
            <v>PUEBLO CITY 60            </v>
          </cell>
          <cell r="D1564">
            <v>2690</v>
          </cell>
        </row>
        <row r="1565">
          <cell r="A1565" t="str">
            <v>SOUTH PARK HIGH SCHOOL</v>
          </cell>
          <cell r="B1565">
            <v>8118</v>
          </cell>
          <cell r="C1565" t="str">
            <v>PARK COUNTY RE-2          </v>
          </cell>
          <cell r="D1565">
            <v>2610</v>
          </cell>
        </row>
        <row r="1566">
          <cell r="A1566" t="str">
            <v>SOUTH RIDGE ELEMENTARY AN IB WORLD SCHOOL</v>
          </cell>
          <cell r="B1566">
            <v>8126</v>
          </cell>
          <cell r="C1566" t="str">
            <v>DOUGLAS COUNTY RE 1       </v>
          </cell>
          <cell r="D1566">
            <v>900</v>
          </cell>
        </row>
        <row r="1567">
          <cell r="A1567" t="str">
            <v>SOUTH ROUTT EARLY LEARNING CENTER</v>
          </cell>
          <cell r="B1567">
            <v>8119</v>
          </cell>
          <cell r="C1567" t="str">
            <v>SOUTH ROUTT RE 3          </v>
          </cell>
          <cell r="D1567">
            <v>2780</v>
          </cell>
        </row>
        <row r="1568">
          <cell r="A1568" t="str">
            <v>SOUTH ROUTT ELEMENTARY SCHOOL</v>
          </cell>
          <cell r="B1568">
            <v>8120</v>
          </cell>
          <cell r="C1568" t="str">
            <v>SOUTH ROUTT RE 3          </v>
          </cell>
          <cell r="D1568">
            <v>2780</v>
          </cell>
        </row>
        <row r="1569">
          <cell r="A1569" t="str">
            <v>SOUTH VALLEY MIDDLE SCHOOL</v>
          </cell>
          <cell r="B1569">
            <v>7058</v>
          </cell>
          <cell r="C1569" t="str">
            <v>WELD COUNTY RE-1          </v>
          </cell>
          <cell r="D1569">
            <v>3080</v>
          </cell>
        </row>
        <row r="1570">
          <cell r="A1570" t="str">
            <v>SOUTHEAST ELEMENTARY SCHOOL</v>
          </cell>
          <cell r="B1570">
            <v>8130</v>
          </cell>
          <cell r="C1570" t="str">
            <v>BRIGHTON 27J              </v>
          </cell>
          <cell r="D1570">
            <v>40</v>
          </cell>
        </row>
        <row r="1571">
          <cell r="A1571" t="str">
            <v>SOUTHERN COLORADO EARLY COLLEGE</v>
          </cell>
          <cell r="B1571">
            <v>7879</v>
          </cell>
          <cell r="C1571" t="str">
            <v>PUEBLO COUNTY 70          </v>
          </cell>
          <cell r="D1571">
            <v>2700</v>
          </cell>
        </row>
        <row r="1572">
          <cell r="A1572" t="str">
            <v>SOUTHERN HILLS MIDDLE SCHOOL</v>
          </cell>
          <cell r="B1572">
            <v>8135</v>
          </cell>
          <cell r="C1572" t="str">
            <v>BOULDER VALLEY RE 2       </v>
          </cell>
          <cell r="D1572">
            <v>480</v>
          </cell>
        </row>
        <row r="1573">
          <cell r="A1573" t="str">
            <v>SOUTHMOOR ELEMENTARY SCHOOL</v>
          </cell>
          <cell r="B1573">
            <v>8138</v>
          </cell>
          <cell r="C1573" t="str">
            <v>DENVER COUNTY 1           </v>
          </cell>
          <cell r="D1573">
            <v>880</v>
          </cell>
        </row>
        <row r="1574">
          <cell r="A1574" t="str">
            <v>SOUTHWEST COLORADO E-SCHOOL</v>
          </cell>
          <cell r="B1574">
            <v>8121</v>
          </cell>
          <cell r="C1574" t="str">
            <v>SAN JUAN BOCES            </v>
          </cell>
          <cell r="D1574">
            <v>9050</v>
          </cell>
        </row>
        <row r="1575">
          <cell r="A1575" t="str">
            <v>SOUTHWEST EARLY COLLEGE CHARTER SCHOOL</v>
          </cell>
          <cell r="B1575">
            <v>8132</v>
          </cell>
          <cell r="C1575" t="str">
            <v>DENVER COUNTY 1           </v>
          </cell>
          <cell r="D1575">
            <v>880</v>
          </cell>
        </row>
        <row r="1576">
          <cell r="A1576" t="str">
            <v>SOUTHWEST OPEN CHARTER SCHOOL</v>
          </cell>
          <cell r="B1576">
            <v>8133</v>
          </cell>
          <cell r="C1576" t="str">
            <v>MONTEZUMA-CORTEZ RE-1     </v>
          </cell>
          <cell r="D1576">
            <v>2035</v>
          </cell>
        </row>
        <row r="1577">
          <cell r="A1577" t="str">
            <v>SPACE TECHNOLOGY AND ARTS ACADEMY</v>
          </cell>
          <cell r="B1577">
            <v>8359</v>
          </cell>
          <cell r="C1577" t="str">
            <v>COLORADO SPRINGS 11       </v>
          </cell>
          <cell r="D1577">
            <v>1010</v>
          </cell>
        </row>
        <row r="1578">
          <cell r="A1578" t="str">
            <v>SPANGLER ELEMENTARY SCHOOL</v>
          </cell>
          <cell r="B1578">
            <v>8140</v>
          </cell>
          <cell r="C1578" t="str">
            <v>ST VRAIN VALLEY RE 1J     </v>
          </cell>
          <cell r="D1578">
            <v>470</v>
          </cell>
        </row>
        <row r="1579">
          <cell r="A1579" t="str">
            <v>SPANN ELEMENTARY SCHOOL</v>
          </cell>
          <cell r="B1579">
            <v>8143</v>
          </cell>
          <cell r="C1579" t="str">
            <v>PUEBLO CITY 60            </v>
          </cell>
          <cell r="D1579">
            <v>2690</v>
          </cell>
        </row>
        <row r="1580">
          <cell r="A1580" t="str">
            <v>SPRINGFIELD ELEMENTARY SCHOOL</v>
          </cell>
          <cell r="B1580">
            <v>8160</v>
          </cell>
          <cell r="C1580" t="str">
            <v>SPRINGFIELD RE-4          </v>
          </cell>
          <cell r="D1580">
            <v>250</v>
          </cell>
        </row>
        <row r="1581">
          <cell r="A1581" t="str">
            <v>SPRINGFIELD HIGH SCHOOL</v>
          </cell>
          <cell r="B1581">
            <v>8168</v>
          </cell>
          <cell r="C1581" t="str">
            <v>SPRINGFIELD RE-4          </v>
          </cell>
          <cell r="D1581">
            <v>250</v>
          </cell>
        </row>
        <row r="1582">
          <cell r="A1582" t="str">
            <v>SPRINGFIELD JUNIOR HIGH SCHOOL</v>
          </cell>
          <cell r="B1582">
            <v>8164</v>
          </cell>
          <cell r="C1582" t="str">
            <v>SPRINGFIELD RE-4          </v>
          </cell>
          <cell r="D1582">
            <v>250</v>
          </cell>
        </row>
        <row r="1583">
          <cell r="A1583" t="str">
            <v>SPRINGS RANCH ELEMENTARY SCHOOL</v>
          </cell>
          <cell r="B1583">
            <v>8010</v>
          </cell>
          <cell r="C1583" t="str">
            <v>FALCON 49                 </v>
          </cell>
          <cell r="D1583">
            <v>1110</v>
          </cell>
        </row>
        <row r="1584">
          <cell r="A1584" t="str">
            <v>SPROUL JUNIOR HIGH SCHOOL</v>
          </cell>
          <cell r="B1584">
            <v>8178</v>
          </cell>
          <cell r="C1584" t="str">
            <v>WIDEFIELD 3               </v>
          </cell>
          <cell r="D1584">
            <v>990</v>
          </cell>
        </row>
        <row r="1585">
          <cell r="A1585" t="str">
            <v>ST. VRAIN COMMUNITY MONTOSSORI SCHOOL</v>
          </cell>
          <cell r="B1585">
            <v>7565</v>
          </cell>
          <cell r="C1585" t="str">
            <v>ST VRAIN VALLEY RE 1J     </v>
          </cell>
          <cell r="D1585">
            <v>470</v>
          </cell>
        </row>
        <row r="1586">
          <cell r="A1586" t="str">
            <v>ST. VRAIN GLOBAL ONLINE ACADEMY</v>
          </cell>
          <cell r="B1586">
            <v>7839</v>
          </cell>
          <cell r="C1586" t="str">
            <v>ST VRAIN VALLEY RE 1J     </v>
          </cell>
          <cell r="D1586">
            <v>470</v>
          </cell>
        </row>
        <row r="1587">
          <cell r="A1587" t="str">
            <v>STANDLEY LAKE HIGH SCHOOL</v>
          </cell>
          <cell r="B1587">
            <v>8209</v>
          </cell>
          <cell r="C1587" t="str">
            <v>JEFFERSON COUNTY R-1      </v>
          </cell>
          <cell r="D1587">
            <v>1420</v>
          </cell>
        </row>
        <row r="1588">
          <cell r="A1588" t="str">
            <v>STANSBERRY ELEMENTARY SCHOOL</v>
          </cell>
          <cell r="B1588">
            <v>7650</v>
          </cell>
          <cell r="C1588" t="str">
            <v>THOMPSON R2-J             </v>
          </cell>
          <cell r="D1588">
            <v>1560</v>
          </cell>
        </row>
        <row r="1589">
          <cell r="A1589" t="str">
            <v>STARGATE CHARTER SCHOOL</v>
          </cell>
          <cell r="B1589">
            <v>1519</v>
          </cell>
          <cell r="C1589" t="str">
            <v>ADAMS 12 FIVE STAR SCHOOLS</v>
          </cell>
          <cell r="D1589">
            <v>20</v>
          </cell>
        </row>
        <row r="1590">
          <cell r="A1590" t="str">
            <v>STARS EARLY LEARNING CENTER</v>
          </cell>
          <cell r="B1590">
            <v>124</v>
          </cell>
          <cell r="C1590" t="str">
            <v>ADAMS COUNTY 14           </v>
          </cell>
          <cell r="D1590">
            <v>30</v>
          </cell>
        </row>
        <row r="1591">
          <cell r="A1591" t="str">
            <v>STEAMBOAT SPRINGS HIGH SCHOOL</v>
          </cell>
          <cell r="B1591">
            <v>8212</v>
          </cell>
          <cell r="C1591" t="str">
            <v>STEAMBOAT SPRINGS RE-2    </v>
          </cell>
          <cell r="D1591">
            <v>2770</v>
          </cell>
        </row>
        <row r="1592">
          <cell r="A1592" t="str">
            <v>STEAMBOAT SPRINGS MIDDLE SCHOOL</v>
          </cell>
          <cell r="B1592">
            <v>8210</v>
          </cell>
          <cell r="C1592" t="str">
            <v>STEAMBOAT SPRINGS RE-2    </v>
          </cell>
          <cell r="D1592">
            <v>2770</v>
          </cell>
        </row>
        <row r="1593">
          <cell r="A1593" t="str">
            <v>STECK ELEMENTARY SCHOOL</v>
          </cell>
          <cell r="B1593">
            <v>8222</v>
          </cell>
          <cell r="C1593" t="str">
            <v>DENVER COUNTY 1           </v>
          </cell>
          <cell r="D1593">
            <v>880</v>
          </cell>
        </row>
        <row r="1594">
          <cell r="A1594" t="str">
            <v>STEDMAN ELEMENTARY SCHOOL</v>
          </cell>
          <cell r="B1594">
            <v>8232</v>
          </cell>
          <cell r="C1594" t="str">
            <v>DENVER COUNTY 1           </v>
          </cell>
          <cell r="D1594">
            <v>880</v>
          </cell>
        </row>
        <row r="1595">
          <cell r="A1595" t="str">
            <v>STEELE ELEMENTARY SCHOOL - COLORADO</v>
          </cell>
          <cell r="B1595">
            <v>8246</v>
          </cell>
          <cell r="C1595" t="str">
            <v>COLORADO SPRINGS 11       </v>
          </cell>
          <cell r="D1595">
            <v>1010</v>
          </cell>
        </row>
        <row r="1596">
          <cell r="A1596" t="str">
            <v>STEELE ELEMENTARY SCHOOL - DENVER CO</v>
          </cell>
          <cell r="B1596">
            <v>8242</v>
          </cell>
          <cell r="C1596" t="str">
            <v>DENVER COUNTY 1           </v>
          </cell>
          <cell r="D1596">
            <v>880</v>
          </cell>
        </row>
        <row r="1597">
          <cell r="A1597" t="str">
            <v>STEIN ELEMENTARY SCHOOL</v>
          </cell>
          <cell r="B1597">
            <v>8248</v>
          </cell>
          <cell r="C1597" t="str">
            <v>JEFFERSON COUNTY R-1      </v>
          </cell>
          <cell r="D1597">
            <v>1420</v>
          </cell>
        </row>
        <row r="1598">
          <cell r="A1598" t="str">
            <v>STELLAR ELEMENTARY SCHOOL</v>
          </cell>
          <cell r="B1598">
            <v>8225</v>
          </cell>
          <cell r="C1598" t="str">
            <v>ADAMS 12 FIVE STAR SCHOOLS</v>
          </cell>
          <cell r="D1598">
            <v>20</v>
          </cell>
        </row>
        <row r="1599">
          <cell r="A1599" t="str">
            <v>STEM MIDDLE &amp;amp; HIGH SCHOOL</v>
          </cell>
          <cell r="B1599">
            <v>5259</v>
          </cell>
          <cell r="C1599" t="str">
            <v>DOUGLAS COUNTY RE 1       </v>
          </cell>
          <cell r="D1599">
            <v>900</v>
          </cell>
        </row>
        <row r="1600">
          <cell r="A1600" t="str">
            <v>STEM SCHOOL</v>
          </cell>
          <cell r="B1600">
            <v>8275</v>
          </cell>
          <cell r="C1600" t="str">
            <v>ADAMS 12 FIVE STAR SCHOOLS</v>
          </cell>
          <cell r="D1600">
            <v>20</v>
          </cell>
        </row>
        <row r="1601">
          <cell r="A1601" t="str">
            <v>STEPHEN KNIGHT CENTER FOR EARLY EDUCATION</v>
          </cell>
          <cell r="B1601">
            <v>8149</v>
          </cell>
          <cell r="C1601" t="str">
            <v>DENVER COUNTY 1           </v>
          </cell>
          <cell r="D1601">
            <v>880</v>
          </cell>
        </row>
        <row r="1602">
          <cell r="A1602" t="str">
            <v>STERLING HIGH SCHOOL</v>
          </cell>
          <cell r="B1602">
            <v>8260</v>
          </cell>
          <cell r="C1602" t="str">
            <v>VALLEY RE-1               </v>
          </cell>
          <cell r="D1602">
            <v>1828</v>
          </cell>
        </row>
        <row r="1603">
          <cell r="A1603" t="str">
            <v>STERLING MIDDLE SCHOOL</v>
          </cell>
          <cell r="B1603">
            <v>8256</v>
          </cell>
          <cell r="C1603" t="str">
            <v>VALLEY RE-1               </v>
          </cell>
          <cell r="D1603">
            <v>1828</v>
          </cell>
        </row>
        <row r="1604">
          <cell r="A1604" t="str">
            <v>STETSON ELEMENTARY SCHOOL</v>
          </cell>
          <cell r="B1604">
            <v>8266</v>
          </cell>
          <cell r="C1604" t="str">
            <v>FALCON 49                 </v>
          </cell>
          <cell r="D1604">
            <v>1110</v>
          </cell>
        </row>
        <row r="1605">
          <cell r="A1605" t="str">
            <v>STEVENS ELEMENTARY SCHOOL  - JEFFERSON</v>
          </cell>
          <cell r="B1605">
            <v>8223</v>
          </cell>
          <cell r="C1605" t="str">
            <v>JEFFERSON COUNTY R-1      </v>
          </cell>
          <cell r="D1605">
            <v>1420</v>
          </cell>
        </row>
        <row r="1606">
          <cell r="A1606" t="str">
            <v>STEVENS ELEMENTARY SCHOOL  - JEFFERSON</v>
          </cell>
          <cell r="B1606">
            <v>8272</v>
          </cell>
          <cell r="C1606" t="str">
            <v>JEFFERSON COUNTY R-1      </v>
          </cell>
          <cell r="D1606">
            <v>1420</v>
          </cell>
        </row>
        <row r="1607">
          <cell r="A1607" t="str">
            <v>STOBER ELEMENTARY SCHOOL</v>
          </cell>
          <cell r="B1607">
            <v>8276</v>
          </cell>
          <cell r="C1607" t="str">
            <v>JEFFERSON COUNTY R-1      </v>
          </cell>
          <cell r="D1607">
            <v>1420</v>
          </cell>
        </row>
        <row r="1608">
          <cell r="A1608" t="str">
            <v>STONE CREEK SCHOOL</v>
          </cell>
          <cell r="B1608">
            <v>653</v>
          </cell>
          <cell r="C1608" t="str">
            <v>CHARTER SCHOOL INSTITUTE  </v>
          </cell>
          <cell r="D1608">
            <v>8001</v>
          </cell>
        </row>
        <row r="1609">
          <cell r="A1609" t="str">
            <v>STONE MOUNTAIN ELEMENTARY</v>
          </cell>
          <cell r="B1609">
            <v>2953</v>
          </cell>
          <cell r="C1609" t="str">
            <v>DOUGLAS COUNTY RE 1       </v>
          </cell>
          <cell r="D1609">
            <v>900</v>
          </cell>
        </row>
        <row r="1610">
          <cell r="A1610" t="str">
            <v>STONY CREEK ELEMENTARY SCHOOL</v>
          </cell>
          <cell r="B1610">
            <v>8280</v>
          </cell>
          <cell r="C1610" t="str">
            <v>JEFFERSON COUNTY R-1      </v>
          </cell>
          <cell r="D1610">
            <v>1420</v>
          </cell>
        </row>
        <row r="1611">
          <cell r="A1611" t="str">
            <v>STOTT ELEMENTARY SCHOOL</v>
          </cell>
          <cell r="B1611">
            <v>8300</v>
          </cell>
          <cell r="C1611" t="str">
            <v>JEFFERSON COUNTY R-1      </v>
          </cell>
          <cell r="D1611">
            <v>1420</v>
          </cell>
        </row>
        <row r="1612">
          <cell r="A1612" t="str">
            <v>STOVE PRAIRIE ELEMENTARY SCHOOL</v>
          </cell>
          <cell r="B1612">
            <v>8318</v>
          </cell>
          <cell r="C1612" t="str">
            <v>POUDRE R-1                </v>
          </cell>
          <cell r="D1612">
            <v>1550</v>
          </cell>
        </row>
        <row r="1613">
          <cell r="A1613" t="str">
            <v>STRASBURG ELEMENTARY SCHOOL</v>
          </cell>
          <cell r="B1613">
            <v>8328</v>
          </cell>
          <cell r="C1613" t="str">
            <v>STRASBURG 31J             </v>
          </cell>
          <cell r="D1613">
            <v>60</v>
          </cell>
        </row>
        <row r="1614">
          <cell r="A1614" t="str">
            <v>STRASBURG HIGH SCHOOL</v>
          </cell>
          <cell r="B1614">
            <v>8334</v>
          </cell>
          <cell r="C1614" t="str">
            <v>STRASBURG 31J             </v>
          </cell>
          <cell r="D1614">
            <v>60</v>
          </cell>
        </row>
        <row r="1615">
          <cell r="A1615" t="str">
            <v>STRATMOOR HILLS ELEMENTARY SCHOOL</v>
          </cell>
          <cell r="B1615">
            <v>8337</v>
          </cell>
          <cell r="C1615" t="str">
            <v>HARRISON 2                </v>
          </cell>
          <cell r="D1615">
            <v>980</v>
          </cell>
        </row>
        <row r="1616">
          <cell r="A1616" t="str">
            <v>STRATTON ELEMENTARY SCHOOL - COLORADO</v>
          </cell>
          <cell r="B1616">
            <v>8346</v>
          </cell>
          <cell r="C1616" t="str">
            <v>COLORADO SPRINGS 11       </v>
          </cell>
          <cell r="D1616">
            <v>1010</v>
          </cell>
        </row>
        <row r="1617">
          <cell r="A1617" t="str">
            <v>STRATTON ELEMENTARY SCHOOL - STRATTON</v>
          </cell>
          <cell r="B1617">
            <v>8342</v>
          </cell>
          <cell r="C1617" t="str">
            <v>STRATTON R-4              </v>
          </cell>
          <cell r="D1617">
            <v>1480</v>
          </cell>
        </row>
        <row r="1618">
          <cell r="A1618" t="str">
            <v>STRATTON MEADOWS ELEMENTARY SCHOOL</v>
          </cell>
          <cell r="B1618">
            <v>8350</v>
          </cell>
          <cell r="C1618" t="str">
            <v>HARRISON 2                </v>
          </cell>
          <cell r="D1618">
            <v>980</v>
          </cell>
        </row>
        <row r="1619">
          <cell r="A1619" t="str">
            <v>STRATTON MIDDLE SCHOOL</v>
          </cell>
          <cell r="B1619">
            <v>8351</v>
          </cell>
          <cell r="C1619" t="str">
            <v>STRATTON R-4              </v>
          </cell>
          <cell r="D1619">
            <v>1480</v>
          </cell>
        </row>
        <row r="1620">
          <cell r="A1620" t="str">
            <v>STRATTON SENIOR HIGH SCHOOL</v>
          </cell>
          <cell r="B1620">
            <v>8354</v>
          </cell>
          <cell r="C1620" t="str">
            <v>STRATTON R-4              </v>
          </cell>
          <cell r="D1620">
            <v>1480</v>
          </cell>
        </row>
        <row r="1621">
          <cell r="A1621" t="str">
            <v>STRAWBERRY PARK ELEMENTARY SCHOOL</v>
          </cell>
          <cell r="B1621">
            <v>8358</v>
          </cell>
          <cell r="C1621" t="str">
            <v>STEAMBOAT SPRINGS RE-2    </v>
          </cell>
          <cell r="D1621">
            <v>2770</v>
          </cell>
        </row>
        <row r="1622">
          <cell r="A1622" t="str">
            <v>STUKEY ELEMENTARY SCHOOL</v>
          </cell>
          <cell r="B1622">
            <v>8361</v>
          </cell>
          <cell r="C1622" t="str">
            <v>ADAMS 12 FIVE STAR SCHOOLS</v>
          </cell>
          <cell r="D1622">
            <v>20</v>
          </cell>
        </row>
        <row r="1623">
          <cell r="A1623" t="str">
            <v>SUMMIT ACADEMY</v>
          </cell>
          <cell r="B1623">
            <v>8145</v>
          </cell>
          <cell r="C1623" t="str">
            <v>DENVER COUNTY 1           </v>
          </cell>
          <cell r="D1623">
            <v>880</v>
          </cell>
        </row>
        <row r="1624">
          <cell r="A1624" t="str">
            <v>SUMMIT COVE ELEMENTARY SCHOOL</v>
          </cell>
          <cell r="B1624">
            <v>8385</v>
          </cell>
          <cell r="C1624" t="str">
            <v>SUMMIT RE-1               </v>
          </cell>
          <cell r="D1624">
            <v>3000</v>
          </cell>
        </row>
        <row r="1625">
          <cell r="A1625" t="str">
            <v>SUMMIT ELEMENTARY SCHOOL - CHERRY CR</v>
          </cell>
          <cell r="B1625">
            <v>8380</v>
          </cell>
          <cell r="C1625" t="str">
            <v>CHERRY CREEK 5            </v>
          </cell>
          <cell r="D1625">
            <v>130</v>
          </cell>
        </row>
        <row r="1626">
          <cell r="A1626" t="str">
            <v>SUMMIT ELEMENTARY SCHOOL - WOODLAND</v>
          </cell>
          <cell r="B1626">
            <v>8379</v>
          </cell>
          <cell r="C1626" t="str">
            <v>WOODLAND PARK RE-2        </v>
          </cell>
          <cell r="D1626">
            <v>3020</v>
          </cell>
        </row>
        <row r="1627">
          <cell r="A1627" t="str">
            <v>SUMMIT HIGH SCHOOL</v>
          </cell>
          <cell r="B1627">
            <v>8378</v>
          </cell>
          <cell r="C1627" t="str">
            <v>SUMMIT RE-1               </v>
          </cell>
          <cell r="D1627">
            <v>3000</v>
          </cell>
        </row>
        <row r="1628">
          <cell r="A1628" t="str">
            <v>SUMMIT MIDDLE CHARTER SCHOOL</v>
          </cell>
          <cell r="B1628">
            <v>8387</v>
          </cell>
          <cell r="C1628" t="str">
            <v>BOULDER VALLEY RE 2       </v>
          </cell>
          <cell r="D1628">
            <v>480</v>
          </cell>
        </row>
        <row r="1629">
          <cell r="A1629" t="str">
            <v>SUMMIT MIDDLE SCHOOL</v>
          </cell>
          <cell r="B1629">
            <v>8377</v>
          </cell>
          <cell r="C1629" t="str">
            <v>SUMMIT RE-1               </v>
          </cell>
          <cell r="D1629">
            <v>3000</v>
          </cell>
        </row>
        <row r="1630">
          <cell r="A1630" t="str">
            <v>SUMMIT RIDGE MIDDLE SCHOOL</v>
          </cell>
          <cell r="B1630">
            <v>8381</v>
          </cell>
          <cell r="C1630" t="str">
            <v>JEFFERSON COUNTY R-1      </v>
          </cell>
          <cell r="D1630">
            <v>1420</v>
          </cell>
        </row>
        <row r="1631">
          <cell r="A1631" t="str">
            <v>SUMMIT VIEW ELEMENTARY SCHOOL</v>
          </cell>
          <cell r="B1631">
            <v>8382</v>
          </cell>
          <cell r="C1631" t="str">
            <v>DOUGLAS COUNTY RE 1       </v>
          </cell>
          <cell r="D1631">
            <v>900</v>
          </cell>
        </row>
        <row r="1632">
          <cell r="A1632" t="str">
            <v>SUNNYSIDE ELEMENTARY SCHOOL</v>
          </cell>
          <cell r="B1632">
            <v>8388</v>
          </cell>
          <cell r="C1632" t="str">
            <v>DURANGO 9-R               </v>
          </cell>
          <cell r="D1632">
            <v>1520</v>
          </cell>
        </row>
        <row r="1633">
          <cell r="A1633" t="str">
            <v>SUNRISE ELEMENTARY SCHOOL  - CHERRY CR</v>
          </cell>
          <cell r="B1633">
            <v>8394</v>
          </cell>
          <cell r="C1633" t="str">
            <v>CHERRY CREEK 5            </v>
          </cell>
          <cell r="D1633">
            <v>130</v>
          </cell>
        </row>
        <row r="1634">
          <cell r="A1634" t="str">
            <v>SUNRISE ELEMENTARY SCHOOL  - WIDEFIELD</v>
          </cell>
          <cell r="B1634">
            <v>8392</v>
          </cell>
          <cell r="C1634" t="str">
            <v>WIDEFIELD 3               </v>
          </cell>
          <cell r="D1634">
            <v>990</v>
          </cell>
        </row>
        <row r="1635">
          <cell r="A1635" t="str">
            <v>SUNSET ELEMENTARY SCHOOL</v>
          </cell>
          <cell r="B1635">
            <v>8398</v>
          </cell>
          <cell r="C1635" t="str">
            <v>MOFFAT COUNTY RE:NO 1     </v>
          </cell>
          <cell r="D1635">
            <v>2020</v>
          </cell>
        </row>
        <row r="1636">
          <cell r="A1636" t="str">
            <v>SUNSET MIDDLE SCHOOL</v>
          </cell>
          <cell r="B1636">
            <v>5286</v>
          </cell>
          <cell r="C1636" t="str">
            <v>ST VRAIN VALLEY RE 1J     </v>
          </cell>
          <cell r="D1636">
            <v>470</v>
          </cell>
        </row>
        <row r="1637">
          <cell r="A1637" t="str">
            <v>SUNSET PARK ELEMENTARY SCHOOL</v>
          </cell>
          <cell r="B1637">
            <v>8402</v>
          </cell>
          <cell r="C1637" t="str">
            <v>PUEBLO CITY 60            </v>
          </cell>
          <cell r="D1637">
            <v>2690</v>
          </cell>
        </row>
        <row r="1638">
          <cell r="A1638" t="str">
            <v>SUNSET RIDGE ELEMENTARY SCHOOL</v>
          </cell>
          <cell r="B1638">
            <v>8406</v>
          </cell>
          <cell r="C1638" t="str">
            <v>WESTMINSTER 50            </v>
          </cell>
          <cell r="D1638">
            <v>70</v>
          </cell>
        </row>
        <row r="1639">
          <cell r="A1639" t="str">
            <v>SUPERIOR ELEMENTARY SCHOOL</v>
          </cell>
          <cell r="B1639">
            <v>8418</v>
          </cell>
          <cell r="C1639" t="str">
            <v>BOULDER VALLEY RE 2       </v>
          </cell>
          <cell r="D1639">
            <v>480</v>
          </cell>
        </row>
        <row r="1640">
          <cell r="A1640" t="str">
            <v>SURFACE CREEK VISION SCHOOL</v>
          </cell>
          <cell r="B1640">
            <v>8419</v>
          </cell>
          <cell r="C1640" t="str">
            <v>DELTA COUNTY 50(J)        </v>
          </cell>
          <cell r="D1640">
            <v>870</v>
          </cell>
        </row>
        <row r="1641">
          <cell r="A1641" t="str">
            <v>SWALLOWS CHARTER ACADEMY</v>
          </cell>
          <cell r="B1641">
            <v>8420</v>
          </cell>
          <cell r="C1641" t="str">
            <v>PUEBLO COUNTY 70          </v>
          </cell>
          <cell r="D1641">
            <v>2700</v>
          </cell>
        </row>
        <row r="1642">
          <cell r="A1642" t="str">
            <v>SWANSEA ELEMENTARY SCHOOL</v>
          </cell>
          <cell r="B1642">
            <v>8422</v>
          </cell>
          <cell r="C1642" t="str">
            <v>DENVER COUNTY 1           </v>
          </cell>
          <cell r="D1642">
            <v>880</v>
          </cell>
        </row>
        <row r="1643">
          <cell r="A1643" t="str">
            <v>SWANSON ELEMENTARY SCHOOL</v>
          </cell>
          <cell r="B1643">
            <v>8432</v>
          </cell>
          <cell r="C1643" t="str">
            <v>JEFFERSON COUNTY R-1      </v>
          </cell>
          <cell r="D1643">
            <v>1420</v>
          </cell>
        </row>
        <row r="1644">
          <cell r="A1644" t="str">
            <v>SWIGERT-MCAULIFFE INTERNATIONAL ECE-8</v>
          </cell>
          <cell r="B1644">
            <v>8453</v>
          </cell>
          <cell r="C1644" t="str">
            <v>DENVER COUNTY 1           </v>
          </cell>
          <cell r="D1644">
            <v>880</v>
          </cell>
        </row>
        <row r="1645">
          <cell r="A1645" t="str">
            <v>SWINK ELEMENTARY SCHOOL</v>
          </cell>
          <cell r="B1645">
            <v>8452</v>
          </cell>
          <cell r="C1645" t="str">
            <v>SWINK 33                  </v>
          </cell>
          <cell r="D1645">
            <v>2570</v>
          </cell>
        </row>
        <row r="1646">
          <cell r="A1646" t="str">
            <v>SWINK JUNIOR-SENIOR HIGH SCHOOL</v>
          </cell>
          <cell r="B1646">
            <v>8456</v>
          </cell>
          <cell r="C1646" t="str">
            <v>SWINK 33                  </v>
          </cell>
          <cell r="D1646">
            <v>2570</v>
          </cell>
        </row>
        <row r="1647">
          <cell r="A1647" t="str">
            <v>T.R. PAUL ACADEMY OF ARTS &amp; KNOWLEDGE</v>
          </cell>
          <cell r="B1647">
            <v>657</v>
          </cell>
          <cell r="C1647" t="str">
            <v>CHARTER SCHOOL INSTITUTE  </v>
          </cell>
          <cell r="D1647">
            <v>8001</v>
          </cell>
        </row>
        <row r="1648">
          <cell r="A1648" t="str">
            <v>TALBOTT ELEMENTARY SCHOOL</v>
          </cell>
          <cell r="B1648">
            <v>4346</v>
          </cell>
          <cell r="C1648" t="str">
            <v>WIDEFIELD 3               </v>
          </cell>
          <cell r="D1648">
            <v>990</v>
          </cell>
        </row>
        <row r="1649">
          <cell r="A1649" t="str">
            <v>TARVER ELEMENTARY SCHOOL</v>
          </cell>
          <cell r="B1649">
            <v>2410</v>
          </cell>
          <cell r="C1649" t="str">
            <v>ADAMS 12 FIVE STAR SCHOOLS</v>
          </cell>
          <cell r="D1649">
            <v>20</v>
          </cell>
        </row>
        <row r="1650">
          <cell r="A1650" t="str">
            <v>TAVELLI ELEMENTARY SCHOOL</v>
          </cell>
          <cell r="B1650">
            <v>8460</v>
          </cell>
          <cell r="C1650" t="str">
            <v>POUDRE R-1                </v>
          </cell>
          <cell r="D1650">
            <v>1550</v>
          </cell>
        </row>
        <row r="1651">
          <cell r="A1651" t="str">
            <v>TAYLOR ELEMENTARY SCHOOL - COLORADO</v>
          </cell>
          <cell r="B1651">
            <v>8466</v>
          </cell>
          <cell r="C1651" t="str">
            <v>COLORADO SPRINGS 11       </v>
          </cell>
          <cell r="D1651">
            <v>1010</v>
          </cell>
        </row>
        <row r="1652">
          <cell r="A1652" t="str">
            <v>TAYLOR ELEMENTARY SCHOOL - MESA COUN</v>
          </cell>
          <cell r="B1652">
            <v>8462</v>
          </cell>
          <cell r="C1652" t="str">
            <v>MESA COUNTY VALLEY 51     </v>
          </cell>
          <cell r="D1652">
            <v>2000</v>
          </cell>
        </row>
        <row r="1653">
          <cell r="A1653" t="str">
            <v>TCA COLLEGE PATHWAYS</v>
          </cell>
          <cell r="B1653">
            <v>8779</v>
          </cell>
          <cell r="C1653" t="str">
            <v>ACADEMY 20                </v>
          </cell>
          <cell r="D1653">
            <v>1040</v>
          </cell>
        </row>
        <row r="1654">
          <cell r="A1654" t="str">
            <v>TELLER ELEMENTARY SCHOOL</v>
          </cell>
          <cell r="B1654">
            <v>8776</v>
          </cell>
          <cell r="C1654" t="str">
            <v>DENVER COUNTY 1           </v>
          </cell>
          <cell r="D1654">
            <v>880</v>
          </cell>
        </row>
        <row r="1655">
          <cell r="A1655" t="str">
            <v>TELLURIDE ELEMENTARY SCHOOL</v>
          </cell>
          <cell r="B1655">
            <v>8786</v>
          </cell>
          <cell r="C1655" t="str">
            <v>TELLURIDE R-1             </v>
          </cell>
          <cell r="D1655">
            <v>2830</v>
          </cell>
        </row>
        <row r="1656">
          <cell r="A1656" t="str">
            <v>TELLURIDE HIGH SCHOOL</v>
          </cell>
          <cell r="B1656">
            <v>8794</v>
          </cell>
          <cell r="C1656" t="str">
            <v>TELLURIDE R-1             </v>
          </cell>
          <cell r="D1656">
            <v>2830</v>
          </cell>
        </row>
        <row r="1657">
          <cell r="A1657" t="str">
            <v>TELLURIDE MIDDLE SCHOOL</v>
          </cell>
          <cell r="B1657">
            <v>8790</v>
          </cell>
          <cell r="C1657" t="str">
            <v>TELLURIDE R-1             </v>
          </cell>
          <cell r="D1657">
            <v>2830</v>
          </cell>
        </row>
        <row r="1658">
          <cell r="A1658" t="str">
            <v>TENNYSON KNOLLS ELEMENTARY SCHOOL</v>
          </cell>
          <cell r="B1658">
            <v>8798</v>
          </cell>
          <cell r="C1658" t="str">
            <v>WESTMINSTER 50            </v>
          </cell>
          <cell r="D1658">
            <v>70</v>
          </cell>
        </row>
        <row r="1659">
          <cell r="A1659" t="str">
            <v>THE ACADEMIC RECOVERY CENTER OF SAN LUIS VALLEY</v>
          </cell>
          <cell r="B1659">
            <v>51</v>
          </cell>
          <cell r="C1659" t="str">
            <v>CENTER 26 JT              </v>
          </cell>
          <cell r="D1659">
            <v>2810</v>
          </cell>
        </row>
        <row r="1660">
          <cell r="A1660" t="str">
            <v>THE BIJOU SCHOOL</v>
          </cell>
          <cell r="B1660">
            <v>871</v>
          </cell>
          <cell r="C1660" t="str">
            <v>COLORADO SPRINGS 11       </v>
          </cell>
          <cell r="D1660">
            <v>1010</v>
          </cell>
        </row>
        <row r="1661">
          <cell r="A1661" t="str">
            <v>THE CLASSICAL ACADEMY CHARTER</v>
          </cell>
          <cell r="B1661">
            <v>1627</v>
          </cell>
          <cell r="C1661" t="str">
            <v>ACADEMY 20                </v>
          </cell>
          <cell r="D1661">
            <v>1040</v>
          </cell>
        </row>
        <row r="1662">
          <cell r="A1662" t="str">
            <v>THE CLASSICAL ACADEMY HIGH SCHOOL</v>
          </cell>
          <cell r="B1662">
            <v>1630</v>
          </cell>
          <cell r="C1662" t="str">
            <v>ACADEMY 20                </v>
          </cell>
          <cell r="D1662">
            <v>1040</v>
          </cell>
        </row>
        <row r="1663">
          <cell r="A1663" t="str">
            <v>THE CLASSICAL ACADEMY MIDDLE SCHOOL</v>
          </cell>
          <cell r="B1663">
            <v>1629</v>
          </cell>
          <cell r="C1663" t="str">
            <v>ACADEMY 20                </v>
          </cell>
          <cell r="D1663">
            <v>1040</v>
          </cell>
        </row>
        <row r="1664">
          <cell r="A1664" t="str">
            <v>THE CONNECT CHARTER SCHOOL</v>
          </cell>
          <cell r="B1664">
            <v>8810</v>
          </cell>
          <cell r="C1664" t="str">
            <v>PUEBLO COUNTY 70          </v>
          </cell>
          <cell r="D1664">
            <v>2700</v>
          </cell>
        </row>
        <row r="1665">
          <cell r="A1665" t="str">
            <v>THE DA VINCI ACADEMY SCHOOL</v>
          </cell>
          <cell r="B1665">
            <v>8813</v>
          </cell>
          <cell r="C1665" t="str">
            <v>ACADEMY 20                </v>
          </cell>
          <cell r="D1665">
            <v>1040</v>
          </cell>
        </row>
        <row r="1666">
          <cell r="A1666" t="str">
            <v>THE IMAGINE CLASSICAL ACADEMY AT INDIGO RANCH</v>
          </cell>
          <cell r="B1666">
            <v>4251</v>
          </cell>
          <cell r="C1666" t="str">
            <v>FALCON 49                 </v>
          </cell>
          <cell r="D1666">
            <v>1110</v>
          </cell>
        </row>
        <row r="1667">
          <cell r="A1667" t="str">
            <v>THE NEW AMERICA SCHOOL</v>
          </cell>
          <cell r="B1667">
            <v>4699</v>
          </cell>
          <cell r="C1667" t="str">
            <v>MAPLETON 1                </v>
          </cell>
          <cell r="D1667">
            <v>10</v>
          </cell>
        </row>
        <row r="1668">
          <cell r="A1668" t="str">
            <v>THE PINNACLE CHARTER SCHOOL ELEMENTARY</v>
          </cell>
          <cell r="B1668">
            <v>654</v>
          </cell>
          <cell r="C1668" t="str">
            <v>CHARTER SCHOOL INSTITUTE  </v>
          </cell>
          <cell r="D1668">
            <v>8001</v>
          </cell>
        </row>
        <row r="1669">
          <cell r="A1669" t="str">
            <v>THE PINNACLE CHARTER SCHOOL HIGH</v>
          </cell>
          <cell r="B1669">
            <v>6914</v>
          </cell>
          <cell r="C1669" t="str">
            <v>CHARTER SCHOOL INSTITUTE  </v>
          </cell>
          <cell r="D1669">
            <v>8001</v>
          </cell>
        </row>
        <row r="1670">
          <cell r="A1670" t="str">
            <v>THE PINNACLE CHARTER SCHOOL MIDDLE</v>
          </cell>
          <cell r="B1670">
            <v>6913</v>
          </cell>
          <cell r="C1670" t="str">
            <v>CHARTER SCHOOL INSTITUTE  </v>
          </cell>
          <cell r="D1670">
            <v>8001</v>
          </cell>
        </row>
        <row r="1671">
          <cell r="A1671" t="str">
            <v>THE STUDIO SCHOOL</v>
          </cell>
          <cell r="B1671">
            <v>8211</v>
          </cell>
          <cell r="C1671" t="str">
            <v>ADAMS 12 FIVE STAR SCHOOLS</v>
          </cell>
          <cell r="D1671">
            <v>20</v>
          </cell>
        </row>
        <row r="1672">
          <cell r="A1672" t="str">
            <v>THE VANGUARD SCHOOL  - CHARTER S</v>
          </cell>
          <cell r="B1672">
            <v>9057</v>
          </cell>
          <cell r="C1672" t="str">
            <v>CHARTER SCHOOL INSTITUTE  </v>
          </cell>
          <cell r="D1672">
            <v>8001</v>
          </cell>
        </row>
        <row r="1673">
          <cell r="A1673" t="str">
            <v>THE VANGUARD SCHOOL  - CHARTER S</v>
          </cell>
          <cell r="B1673">
            <v>9051</v>
          </cell>
          <cell r="C1673" t="str">
            <v>CHARTER SCHOOL INSTITUTE  </v>
          </cell>
          <cell r="D1673">
            <v>8001</v>
          </cell>
        </row>
        <row r="1674">
          <cell r="A1674" t="str">
            <v>THOMAS JEFFERSON HIGH SCHOOL</v>
          </cell>
          <cell r="B1674">
            <v>8822</v>
          </cell>
          <cell r="C1674" t="str">
            <v>DENVER COUNTY 1           </v>
          </cell>
          <cell r="D1674">
            <v>880</v>
          </cell>
        </row>
        <row r="1675">
          <cell r="A1675" t="str">
            <v>THOMAS MACLAREN STATE CHARTER SCHOOL</v>
          </cell>
          <cell r="B1675">
            <v>8825</v>
          </cell>
          <cell r="C1675" t="str">
            <v>CHARTER SCHOOL INSTITUTE  </v>
          </cell>
          <cell r="D1675">
            <v>8001</v>
          </cell>
        </row>
        <row r="1676">
          <cell r="A1676" t="str">
            <v>THOMPSON INTEGRATED EARLY CHILDHOOD</v>
          </cell>
          <cell r="B1676">
            <v>5393</v>
          </cell>
          <cell r="C1676" t="str">
            <v>THOMPSON R-2J             </v>
          </cell>
          <cell r="D1676">
            <v>1560</v>
          </cell>
        </row>
        <row r="1677">
          <cell r="A1677" t="str">
            <v>THOMPSON ONLINE</v>
          </cell>
          <cell r="B1677">
            <v>8855</v>
          </cell>
          <cell r="C1677" t="str">
            <v>THOMPSON R2-J             </v>
          </cell>
          <cell r="D1677">
            <v>1560</v>
          </cell>
        </row>
        <row r="1678">
          <cell r="A1678" t="str">
            <v>THOMPSON VALLEY HIGH SCHOOL</v>
          </cell>
          <cell r="B1678">
            <v>8824</v>
          </cell>
          <cell r="C1678" t="str">
            <v>THOMPSON R2-J             </v>
          </cell>
          <cell r="D1678">
            <v>1560</v>
          </cell>
        </row>
        <row r="1679">
          <cell r="A1679" t="str">
            <v>THOMSON ELEMENTARY SCHOOL</v>
          </cell>
          <cell r="B1679">
            <v>8834</v>
          </cell>
          <cell r="C1679" t="str">
            <v>JEFFERSON COUNTY R-1      </v>
          </cell>
          <cell r="D1679">
            <v>1420</v>
          </cell>
        </row>
        <row r="1680">
          <cell r="A1680" t="str">
            <v>THOMSON PRIMARY SCHOOL</v>
          </cell>
          <cell r="B1680">
            <v>8832</v>
          </cell>
          <cell r="C1680" t="str">
            <v>BRUSH RE-2(J)             </v>
          </cell>
          <cell r="D1680">
            <v>2395</v>
          </cell>
        </row>
        <row r="1681">
          <cell r="A1681" t="str">
            <v>THORNTON ELEMENTARY SCHOOL</v>
          </cell>
          <cell r="B1681">
            <v>8842</v>
          </cell>
          <cell r="C1681" t="str">
            <v>ADAMS 12 FIVE STAR SCHOOLS</v>
          </cell>
          <cell r="D1681">
            <v>20</v>
          </cell>
        </row>
        <row r="1682">
          <cell r="A1682" t="str">
            <v>THORNTON HIGH SCHOOL</v>
          </cell>
          <cell r="B1682">
            <v>5816</v>
          </cell>
          <cell r="C1682" t="str">
            <v>ADAMS 12 FIVE STAR SCHOOLS</v>
          </cell>
          <cell r="D1682">
            <v>20</v>
          </cell>
        </row>
        <row r="1683">
          <cell r="A1683" t="str">
            <v>THORNTON MIDDLE SCHOOL</v>
          </cell>
          <cell r="B1683">
            <v>5814</v>
          </cell>
          <cell r="C1683" t="str">
            <v>ADAMS 12 FIVE STAR SCHOOLS</v>
          </cell>
          <cell r="D1683">
            <v>20</v>
          </cell>
        </row>
        <row r="1684">
          <cell r="A1684" t="str">
            <v>THUNDER MOUNTAIN ELEMENTARY SCHOOL</v>
          </cell>
          <cell r="B1684">
            <v>8846</v>
          </cell>
          <cell r="C1684" t="str">
            <v>MESA COUNTY VALLEY 51     </v>
          </cell>
          <cell r="D1684">
            <v>2000</v>
          </cell>
        </row>
        <row r="1685">
          <cell r="A1685" t="str">
            <v>THUNDER RIDGE MIDDLE SCHOOL</v>
          </cell>
          <cell r="B1685">
            <v>8848</v>
          </cell>
          <cell r="C1685" t="str">
            <v>CHERRY CREEK 5            </v>
          </cell>
          <cell r="D1685">
            <v>130</v>
          </cell>
        </row>
        <row r="1686">
          <cell r="A1686" t="str">
            <v>THUNDERRIDGE HIGH SCHOOL</v>
          </cell>
          <cell r="B1686">
            <v>8847</v>
          </cell>
          <cell r="C1686" t="str">
            <v>DOUGLAS COUNTY RE 1       </v>
          </cell>
          <cell r="D1686">
            <v>900</v>
          </cell>
        </row>
        <row r="1687">
          <cell r="A1687" t="str">
            <v>TIMBER TRAIL ELEMENTARY SCHOOL</v>
          </cell>
          <cell r="B1687">
            <v>8853</v>
          </cell>
          <cell r="C1687" t="str">
            <v>DOUGLAS COUNTY RE 1       </v>
          </cell>
          <cell r="D1687">
            <v>900</v>
          </cell>
        </row>
        <row r="1688">
          <cell r="A1688" t="str">
            <v>TIMBERLINE ELEMENTARY SCHOOL</v>
          </cell>
          <cell r="B1688">
            <v>8850</v>
          </cell>
          <cell r="C1688" t="str">
            <v>CHERRY CREEK 5            </v>
          </cell>
          <cell r="D1688">
            <v>130</v>
          </cell>
        </row>
        <row r="1689">
          <cell r="A1689" t="str">
            <v>TIMBERVIEW MIDDLE SCHOOL</v>
          </cell>
          <cell r="B1689">
            <v>8851</v>
          </cell>
          <cell r="C1689" t="str">
            <v>ACADEMY 20                </v>
          </cell>
          <cell r="D1689">
            <v>1040</v>
          </cell>
        </row>
        <row r="1690">
          <cell r="A1690" t="str">
            <v>TIMNATH ELEMENTARY SCHOOL</v>
          </cell>
          <cell r="B1690">
            <v>8852</v>
          </cell>
          <cell r="C1690" t="str">
            <v>POUDRE R-1                </v>
          </cell>
          <cell r="D1690">
            <v>1550</v>
          </cell>
        </row>
        <row r="1691">
          <cell r="A1691" t="str">
            <v>TOLLGATE ELEMENTARY SCHOOL</v>
          </cell>
          <cell r="B1691">
            <v>8858</v>
          </cell>
          <cell r="C1691" t="str">
            <v>ADAMS-ARAPAHOE 28J        </v>
          </cell>
          <cell r="D1691">
            <v>180</v>
          </cell>
        </row>
        <row r="1692">
          <cell r="A1692" t="str">
            <v>TOPE ELEMENTARY SCHOOL</v>
          </cell>
          <cell r="B1692">
            <v>8876</v>
          </cell>
          <cell r="C1692" t="str">
            <v>MESA COUNTY VALLEY 51     </v>
          </cell>
          <cell r="D1692">
            <v>2000</v>
          </cell>
        </row>
        <row r="1693">
          <cell r="A1693" t="str">
            <v>TOZER ELEMENTARY SCHOOL</v>
          </cell>
          <cell r="B1693">
            <v>8886</v>
          </cell>
          <cell r="C1693" t="str">
            <v>WINDSOR RE-4              </v>
          </cell>
          <cell r="D1693">
            <v>3100</v>
          </cell>
        </row>
        <row r="1694">
          <cell r="A1694" t="str">
            <v>TRAIL RIDGE MIDDLE SCHOOL</v>
          </cell>
          <cell r="B1694">
            <v>8903</v>
          </cell>
          <cell r="C1694" t="str">
            <v>ST VRAIN VALLEY RE 1J     </v>
          </cell>
          <cell r="D1694">
            <v>470</v>
          </cell>
        </row>
        <row r="1695">
          <cell r="A1695" t="str">
            <v>TRAILBLAZER ELEMENTARY SCHOOL  - COLORADO</v>
          </cell>
          <cell r="B1695">
            <v>8902</v>
          </cell>
          <cell r="C1695" t="str">
            <v>COLORADO SPRINGS 11       </v>
          </cell>
          <cell r="D1695">
            <v>1010</v>
          </cell>
        </row>
        <row r="1696">
          <cell r="A1696" t="str">
            <v>TRAILBLAZER ELEMENTARY SCHOOL  - DOUGLAS C</v>
          </cell>
          <cell r="B1696">
            <v>8897</v>
          </cell>
          <cell r="C1696" t="str">
            <v>DOUGLAS COUNTY RE 1       </v>
          </cell>
          <cell r="D1696">
            <v>900</v>
          </cell>
        </row>
        <row r="1697">
          <cell r="A1697" t="str">
            <v>TRAILS WEST ELEMENTARY SCHOOL</v>
          </cell>
          <cell r="B1697">
            <v>8887</v>
          </cell>
          <cell r="C1697" t="str">
            <v>CHERRY CREEK 5            </v>
          </cell>
          <cell r="D1697">
            <v>130</v>
          </cell>
        </row>
        <row r="1698">
          <cell r="A1698" t="str">
            <v>TRAUT CORE ELEMENTARY SCHOOL</v>
          </cell>
          <cell r="B1698">
            <v>9251</v>
          </cell>
          <cell r="C1698" t="str">
            <v>POUDRE R-1                </v>
          </cell>
          <cell r="D1698">
            <v>1550</v>
          </cell>
        </row>
        <row r="1699">
          <cell r="A1699" t="str">
            <v>TRAYLOR ELEMENTARY SCHOOL</v>
          </cell>
          <cell r="B1699">
            <v>8888</v>
          </cell>
          <cell r="C1699" t="str">
            <v>DENVER COUNTY 1           </v>
          </cell>
          <cell r="D1699">
            <v>880</v>
          </cell>
        </row>
        <row r="1700">
          <cell r="A1700" t="str">
            <v>TREVISTA ECE-8 AT HORACE MANN</v>
          </cell>
          <cell r="B1700">
            <v>8909</v>
          </cell>
          <cell r="C1700" t="str">
            <v>DENVER COUNTY 1           </v>
          </cell>
          <cell r="D1700">
            <v>880</v>
          </cell>
        </row>
        <row r="1701">
          <cell r="A1701" t="str">
            <v>TRINIDAD HIGH SCHOOL</v>
          </cell>
          <cell r="B1701">
            <v>8906</v>
          </cell>
          <cell r="C1701" t="str">
            <v>TRINIDAD 1                </v>
          </cell>
          <cell r="D1701">
            <v>1580</v>
          </cell>
        </row>
        <row r="1702">
          <cell r="A1702" t="str">
            <v>TRINIDAD MIDDLE SCHOOL</v>
          </cell>
          <cell r="B1702">
            <v>1386</v>
          </cell>
          <cell r="C1702" t="str">
            <v>TRINIDAD 1                </v>
          </cell>
          <cell r="D1702">
            <v>1580</v>
          </cell>
        </row>
        <row r="1703">
          <cell r="A1703" t="str">
            <v>TRUSCOTT ELEMENTARY SCHOOL</v>
          </cell>
          <cell r="B1703">
            <v>8918</v>
          </cell>
          <cell r="C1703" t="str">
            <v>THOMPSON R2-J             </v>
          </cell>
          <cell r="D1703">
            <v>1560</v>
          </cell>
        </row>
        <row r="1704">
          <cell r="A1704" t="str">
            <v>TURMAN ELEMENTARY SCHOOL</v>
          </cell>
          <cell r="B1704">
            <v>8923</v>
          </cell>
          <cell r="C1704" t="str">
            <v>HARRISON 2                </v>
          </cell>
          <cell r="D1704">
            <v>980</v>
          </cell>
        </row>
        <row r="1705">
          <cell r="A1705" t="str">
            <v>TURNBERRY ELEMENTARY</v>
          </cell>
          <cell r="B1705">
            <v>8820</v>
          </cell>
          <cell r="C1705" t="str">
            <v>BRIGHTON 27J              </v>
          </cell>
          <cell r="D1705">
            <v>40</v>
          </cell>
        </row>
        <row r="1706">
          <cell r="A1706" t="str">
            <v>TURNER MIDDLE SCHOOL</v>
          </cell>
          <cell r="B1706">
            <v>8925</v>
          </cell>
          <cell r="C1706" t="str">
            <v>THOMPSON R2-J             </v>
          </cell>
          <cell r="D1706">
            <v>1560</v>
          </cell>
        </row>
        <row r="1707">
          <cell r="A1707" t="str">
            <v>TWAIN ELEMENTARY SCHOOL  - COLORADO</v>
          </cell>
          <cell r="B1707">
            <v>5576</v>
          </cell>
          <cell r="C1707" t="str">
            <v>COLORADO SPRINGS 11       </v>
          </cell>
          <cell r="D1707">
            <v>1010</v>
          </cell>
        </row>
        <row r="1708">
          <cell r="A1708" t="str">
            <v>TWAIN ELEMENTARY SCHOOL  - LITTLETON</v>
          </cell>
          <cell r="B1708">
            <v>5574</v>
          </cell>
          <cell r="C1708" t="str">
            <v>LITTLETON 6               </v>
          </cell>
          <cell r="D1708">
            <v>140</v>
          </cell>
        </row>
        <row r="1709">
          <cell r="A1709" t="str">
            <v>TWIN PEAKS CHARTER ACADEMY</v>
          </cell>
          <cell r="B1709">
            <v>8927</v>
          </cell>
          <cell r="C1709" t="str">
            <v>ST VRAIN VALLEY RE 1J     </v>
          </cell>
          <cell r="D1709">
            <v>470</v>
          </cell>
        </row>
        <row r="1710">
          <cell r="A1710" t="str">
            <v>TWO ROADS CHARTER SCHOOL</v>
          </cell>
          <cell r="B1710">
            <v>8793</v>
          </cell>
          <cell r="C1710" t="str">
            <v>JEFFERSON COUNTY R-1      </v>
          </cell>
          <cell r="D1710">
            <v>1420</v>
          </cell>
        </row>
        <row r="1711">
          <cell r="A1711" t="str">
            <v>TWOMBLY ELEMENTARY SCHOOL</v>
          </cell>
          <cell r="B1711">
            <v>8930</v>
          </cell>
          <cell r="C1711" t="str">
            <v>WELD COUNTY S/D RE-8      </v>
          </cell>
          <cell r="D1711">
            <v>3140</v>
          </cell>
        </row>
        <row r="1712">
          <cell r="A1712" t="str">
            <v>UNDERWOOD ELEMENTARY SCHOOL</v>
          </cell>
          <cell r="B1712">
            <v>8960</v>
          </cell>
          <cell r="C1712" t="str">
            <v>DEL NORTE C-7             </v>
          </cell>
          <cell r="D1712">
            <v>2730</v>
          </cell>
        </row>
        <row r="1713">
          <cell r="A1713" t="str">
            <v>UNION COLONY PREPARATORY SCHOOL</v>
          </cell>
          <cell r="B1713">
            <v>8965</v>
          </cell>
          <cell r="C1713" t="str">
            <v>GREELEY 6                 </v>
          </cell>
          <cell r="D1713">
            <v>3120</v>
          </cell>
        </row>
        <row r="1714">
          <cell r="A1714" t="str">
            <v>UNIVERSITY HILL ELEMENTARY SCHOOL</v>
          </cell>
          <cell r="B1714">
            <v>8978</v>
          </cell>
          <cell r="C1714" t="str">
            <v>BOULDER VALLEY RE 2       </v>
          </cell>
          <cell r="D1714">
            <v>480</v>
          </cell>
        </row>
        <row r="1715">
          <cell r="A1715" t="str">
            <v>UNIVERSITY PARK ELEMENTARY SCHOOL</v>
          </cell>
          <cell r="B1715">
            <v>8970</v>
          </cell>
          <cell r="C1715" t="str">
            <v>DENVER COUNTY 1           </v>
          </cell>
          <cell r="D1715">
            <v>880</v>
          </cell>
        </row>
        <row r="1716">
          <cell r="A1716" t="str">
            <v>UNIVERSITY PREP</v>
          </cell>
          <cell r="B1716">
            <v>8945</v>
          </cell>
          <cell r="C1716" t="str">
            <v>DENVER COUNTY 1           </v>
          </cell>
          <cell r="D1716">
            <v>880</v>
          </cell>
        </row>
        <row r="1717">
          <cell r="A1717" t="str">
            <v>UNIVERSITY SCHOOLS</v>
          </cell>
          <cell r="B1717">
            <v>2850</v>
          </cell>
          <cell r="C1717" t="str">
            <v>GREELEY 6                 </v>
          </cell>
          <cell r="D1717">
            <v>3120</v>
          </cell>
        </row>
        <row r="1718">
          <cell r="A1718" t="str">
            <v>UPPER BLUE ELEMENTARY SCHOOL</v>
          </cell>
          <cell r="B1718">
            <v>8993</v>
          </cell>
          <cell r="C1718" t="str">
            <v>SUMMIT RE-1               </v>
          </cell>
          <cell r="D1718">
            <v>3000</v>
          </cell>
        </row>
        <row r="1719">
          <cell r="A1719" t="str">
            <v>UTE MEADOWS ELEMENTARY SCHOOL</v>
          </cell>
          <cell r="B1719">
            <v>9008</v>
          </cell>
          <cell r="C1719" t="str">
            <v>JEFFERSON COUNTY R-1      </v>
          </cell>
          <cell r="D1719">
            <v>1420</v>
          </cell>
        </row>
        <row r="1720">
          <cell r="A1720" t="str">
            <v>UTE PASS ELEMENTARY SCHOOL</v>
          </cell>
          <cell r="B1720">
            <v>9010</v>
          </cell>
          <cell r="C1720" t="str">
            <v>MANITOU SPRINGS 14        </v>
          </cell>
          <cell r="D1720">
            <v>1030</v>
          </cell>
        </row>
        <row r="1721">
          <cell r="A1721" t="str">
            <v>V.I.L.A.S. ONLINE SCHOOL</v>
          </cell>
          <cell r="B1721">
            <v>9085</v>
          </cell>
          <cell r="C1721" t="str">
            <v>VILAS RE-5                </v>
          </cell>
          <cell r="D1721">
            <v>260</v>
          </cell>
        </row>
        <row r="1722">
          <cell r="A1722" t="str">
            <v>VAIL SKI AND SNOWBOARD ACADEMY</v>
          </cell>
          <cell r="B1722">
            <v>9061</v>
          </cell>
          <cell r="C1722" t="str">
            <v>EAGLE COUNTY RE 50        </v>
          </cell>
          <cell r="D1722">
            <v>910</v>
          </cell>
        </row>
        <row r="1723">
          <cell r="A1723" t="str">
            <v>VALDEZ ELEMENTARY SCHOOL</v>
          </cell>
          <cell r="B1723">
            <v>408</v>
          </cell>
          <cell r="C1723" t="str">
            <v>DENVER COUNTY 1           </v>
          </cell>
          <cell r="D1723">
            <v>880</v>
          </cell>
        </row>
        <row r="1724">
          <cell r="A1724" t="str">
            <v>VALLEY HIGH SCHOOL</v>
          </cell>
          <cell r="B1724">
            <v>9032</v>
          </cell>
          <cell r="C1724" t="str">
            <v>WELD COUNTY RE-1          </v>
          </cell>
          <cell r="D1724">
            <v>3080</v>
          </cell>
        </row>
        <row r="1725">
          <cell r="A1725" t="str">
            <v>VALLEY VIEW K-8</v>
          </cell>
          <cell r="B1725">
            <v>9036</v>
          </cell>
          <cell r="C1725" t="str">
            <v>MAPLETON 1                </v>
          </cell>
          <cell r="D1725">
            <v>10</v>
          </cell>
        </row>
        <row r="1726">
          <cell r="A1726" t="str">
            <v>VALVERDE ELEMENTARY SCHOOL</v>
          </cell>
          <cell r="B1726">
            <v>9050</v>
          </cell>
          <cell r="C1726" t="str">
            <v>DENVER COUNTY 1           </v>
          </cell>
          <cell r="D1726">
            <v>880</v>
          </cell>
        </row>
        <row r="1727">
          <cell r="A1727" t="str">
            <v>VAN ARSDALE ELEMENTARY SCHOOL</v>
          </cell>
          <cell r="B1727">
            <v>9052</v>
          </cell>
          <cell r="C1727" t="str">
            <v>JEFFERSON COUNTY R-1      </v>
          </cell>
          <cell r="D1727">
            <v>1420</v>
          </cell>
        </row>
        <row r="1728">
          <cell r="A1728" t="str">
            <v>VAN BUREN ELEMENTARY SCHOOL</v>
          </cell>
          <cell r="B1728">
            <v>9055</v>
          </cell>
          <cell r="C1728" t="str">
            <v>THOMPSON R2-J             </v>
          </cell>
          <cell r="D1728">
            <v>1560</v>
          </cell>
        </row>
        <row r="1729">
          <cell r="A1729" t="str">
            <v>VANDERHOOF ELEMENTARY SCHOOL</v>
          </cell>
          <cell r="B1729">
            <v>9058</v>
          </cell>
          <cell r="C1729" t="str">
            <v>JEFFERSON COUNTY R-1      </v>
          </cell>
          <cell r="D1729">
            <v>1420</v>
          </cell>
        </row>
        <row r="1730">
          <cell r="A1730" t="str">
            <v>VANGUARD CLASSICAL SCHOOL</v>
          </cell>
          <cell r="B1730">
            <v>9056</v>
          </cell>
          <cell r="C1730" t="str">
            <v>ADAMS-ARAPAHOE 28J        </v>
          </cell>
          <cell r="D1730">
            <v>180</v>
          </cell>
        </row>
        <row r="1731">
          <cell r="A1731" t="str">
            <v>VANTAGE POINT</v>
          </cell>
          <cell r="B1731">
            <v>210</v>
          </cell>
          <cell r="C1731" t="str">
            <v>ADAMS 12 FIVE STAR SCHOOLS</v>
          </cell>
          <cell r="D1731">
            <v>20</v>
          </cell>
        </row>
        <row r="1732">
          <cell r="A1732" t="str">
            <v>VASSAR ELEMENTARY SCHOOL</v>
          </cell>
          <cell r="B1732">
            <v>9059</v>
          </cell>
          <cell r="C1732" t="str">
            <v>ADAMS-ARAPAHOE 28J        </v>
          </cell>
          <cell r="D1732">
            <v>180</v>
          </cell>
        </row>
        <row r="1733">
          <cell r="A1733" t="str">
            <v>VAUGHN ELEMENTARY SCHOOL</v>
          </cell>
          <cell r="B1733">
            <v>9060</v>
          </cell>
          <cell r="C1733" t="str">
            <v>ADAMS-ARAPAHOE 28J        </v>
          </cell>
          <cell r="D1733">
            <v>180</v>
          </cell>
        </row>
        <row r="1734">
          <cell r="A1734" t="str">
            <v>VENETUCCI ELEMENTARY SCHOOL</v>
          </cell>
          <cell r="B1734">
            <v>8122</v>
          </cell>
          <cell r="C1734" t="str">
            <v>WIDEFIELD 3               </v>
          </cell>
          <cell r="D1734">
            <v>990</v>
          </cell>
        </row>
        <row r="1735">
          <cell r="A1735" t="str">
            <v>VENTURE PREP</v>
          </cell>
          <cell r="B1735">
            <v>2755</v>
          </cell>
          <cell r="C1735" t="str">
            <v>DENVER COUNTY 1           </v>
          </cell>
          <cell r="D1735">
            <v>880</v>
          </cell>
        </row>
        <row r="1736">
          <cell r="A1736" t="str">
            <v>VIKAN MIDDLE SCHOOL</v>
          </cell>
          <cell r="B1736">
            <v>9230</v>
          </cell>
          <cell r="C1736" t="str">
            <v>BRIGHTON 27J              </v>
          </cell>
          <cell r="D1736">
            <v>40</v>
          </cell>
        </row>
        <row r="1737">
          <cell r="A1737" t="str">
            <v>VILAS ELEMENTARY SCHOOL</v>
          </cell>
          <cell r="B1737">
            <v>9090</v>
          </cell>
          <cell r="C1737" t="str">
            <v>VILAS RE-5                </v>
          </cell>
          <cell r="D1737">
            <v>260</v>
          </cell>
        </row>
        <row r="1738">
          <cell r="A1738" t="str">
            <v>VILAS UNDIVIDED HIGH SCHOOL</v>
          </cell>
          <cell r="B1738">
            <v>9100</v>
          </cell>
          <cell r="C1738" t="str">
            <v>VILAS RE-5                </v>
          </cell>
          <cell r="D1738">
            <v>260</v>
          </cell>
        </row>
        <row r="1739">
          <cell r="A1739" t="str">
            <v>VILLAGE EAST COMMUNITY ELEMENTARY SCHOOL</v>
          </cell>
          <cell r="B1739">
            <v>9108</v>
          </cell>
          <cell r="C1739" t="str">
            <v>CHERRY CREEK 5            </v>
          </cell>
          <cell r="D1739">
            <v>130</v>
          </cell>
        </row>
        <row r="1740">
          <cell r="A1740" t="str">
            <v>VINELAND ELEMENTARY SCHOOL</v>
          </cell>
          <cell r="B1740">
            <v>9130</v>
          </cell>
          <cell r="C1740" t="str">
            <v>PUEBLO COUNTY 70          </v>
          </cell>
          <cell r="D1740">
            <v>2700</v>
          </cell>
        </row>
        <row r="1741">
          <cell r="A1741" t="str">
            <v>VINELAND MIDDLE SCHOOL</v>
          </cell>
          <cell r="B1741">
            <v>9134</v>
          </cell>
          <cell r="C1741" t="str">
            <v>PUEBLO COUNTY 70          </v>
          </cell>
          <cell r="D1741">
            <v>2700</v>
          </cell>
        </row>
        <row r="1742">
          <cell r="A1742" t="str">
            <v>VIRGINIA COURT ELEMENTARY SCHOOL</v>
          </cell>
          <cell r="B1742">
            <v>9140</v>
          </cell>
          <cell r="C1742" t="str">
            <v>ADAMS-ARAPAHOE 28J        </v>
          </cell>
          <cell r="D1742">
            <v>180</v>
          </cell>
        </row>
        <row r="1743">
          <cell r="A1743" t="str">
            <v>VISTA ACADEMY</v>
          </cell>
          <cell r="B1743">
            <v>8995</v>
          </cell>
          <cell r="C1743" t="str">
            <v>DENVER COUNTY 1           </v>
          </cell>
          <cell r="D1743">
            <v>880</v>
          </cell>
        </row>
        <row r="1744">
          <cell r="A1744" t="str">
            <v>VISTA CHARTER SCHOOL</v>
          </cell>
          <cell r="B1744">
            <v>9149</v>
          </cell>
          <cell r="C1744" t="str">
            <v>MONTROSE COUNTY RE-1J     </v>
          </cell>
          <cell r="D1744">
            <v>2180</v>
          </cell>
        </row>
        <row r="1745">
          <cell r="A1745" t="str">
            <v>VISTA PEAK 9-12 PREPARATORY</v>
          </cell>
          <cell r="B1745">
            <v>9125</v>
          </cell>
          <cell r="C1745" t="str">
            <v>ADAMS-ARAPAHOE 28J        </v>
          </cell>
          <cell r="D1745">
            <v>180</v>
          </cell>
        </row>
        <row r="1746">
          <cell r="A1746" t="str">
            <v>VISTA PEAK P-8 EXPLORATORY</v>
          </cell>
          <cell r="B1746">
            <v>9083</v>
          </cell>
          <cell r="C1746" t="str">
            <v>ADAMS-ARAPAHOE 28J        </v>
          </cell>
          <cell r="D1746">
            <v>180</v>
          </cell>
        </row>
        <row r="1747">
          <cell r="A1747" t="str">
            <v>VISTA RIDGE HIGH SCHOOL</v>
          </cell>
          <cell r="B1747">
            <v>8791</v>
          </cell>
          <cell r="C1747" t="str">
            <v>FALCON 49                 </v>
          </cell>
          <cell r="D1747">
            <v>1110</v>
          </cell>
        </row>
        <row r="1748">
          <cell r="A1748" t="str">
            <v>VIVIAN ELEMENTARY SCHOOL</v>
          </cell>
          <cell r="B1748">
            <v>9154</v>
          </cell>
          <cell r="C1748" t="str">
            <v>JEFFERSON COUNTY R-1      </v>
          </cell>
          <cell r="D1748">
            <v>1420</v>
          </cell>
        </row>
        <row r="1749">
          <cell r="A1749" t="str">
            <v>W H HEATON MIDDLE SCHOOL</v>
          </cell>
          <cell r="B1749">
            <v>9188</v>
          </cell>
          <cell r="C1749" t="str">
            <v>PUEBLO CITY 60            </v>
          </cell>
          <cell r="D1749">
            <v>2690</v>
          </cell>
        </row>
        <row r="1750">
          <cell r="A1750" t="str">
            <v>WALDEN ELEMENTARY SCHOOL</v>
          </cell>
          <cell r="B1750">
            <v>9198</v>
          </cell>
          <cell r="C1750" t="str">
            <v>NORTH PARK R-1            </v>
          </cell>
          <cell r="D1750">
            <v>1410</v>
          </cell>
        </row>
        <row r="1751">
          <cell r="A1751" t="str">
            <v>WALNUT HILLS COMMUNITY ELEMENTARY SCHOOL</v>
          </cell>
          <cell r="B1751">
            <v>9200</v>
          </cell>
          <cell r="C1751" t="str">
            <v>CHERRY CREEK 5            </v>
          </cell>
          <cell r="D1751">
            <v>130</v>
          </cell>
        </row>
        <row r="1752">
          <cell r="A1752" t="str">
            <v>WALSH ELEMENTARY SCHOOL</v>
          </cell>
          <cell r="B1752">
            <v>9222</v>
          </cell>
          <cell r="C1752" t="str">
            <v>WALSH RE-1                </v>
          </cell>
          <cell r="D1752">
            <v>230</v>
          </cell>
        </row>
        <row r="1753">
          <cell r="A1753" t="str">
            <v>WALSH HIGH SCHOOL</v>
          </cell>
          <cell r="B1753">
            <v>9226</v>
          </cell>
          <cell r="C1753" t="str">
            <v>WALSH RE-1                </v>
          </cell>
          <cell r="D1753">
            <v>230</v>
          </cell>
        </row>
        <row r="1754">
          <cell r="A1754" t="str">
            <v>WALT CLARK MIDDLE SCHOOL</v>
          </cell>
          <cell r="B1754">
            <v>9228</v>
          </cell>
          <cell r="C1754" t="str">
            <v>THOMPSON R2-J             </v>
          </cell>
          <cell r="D1754">
            <v>1560</v>
          </cell>
        </row>
        <row r="1755">
          <cell r="A1755" t="str">
            <v>WAMSLEY ELEMENTARY SCHOOL</v>
          </cell>
          <cell r="B1755">
            <v>9231</v>
          </cell>
          <cell r="C1755" t="str">
            <v>GARFIELD RE-2             </v>
          </cell>
          <cell r="D1755">
            <v>1195</v>
          </cell>
        </row>
        <row r="1756">
          <cell r="A1756" t="str">
            <v>WARDER ELEMENTARY SCHOOL</v>
          </cell>
          <cell r="B1756">
            <v>9232</v>
          </cell>
          <cell r="C1756" t="str">
            <v>JEFFERSON COUNTY R-1      </v>
          </cell>
          <cell r="D1756">
            <v>1420</v>
          </cell>
        </row>
        <row r="1757">
          <cell r="A1757" t="str">
            <v>WARREN OCCUPATION TECHNICAL CENTER</v>
          </cell>
          <cell r="B1757">
            <v>9234</v>
          </cell>
          <cell r="C1757" t="str">
            <v>JEFFERSON COUNTY R-1      </v>
          </cell>
          <cell r="D1757">
            <v>1420</v>
          </cell>
        </row>
        <row r="1758">
          <cell r="A1758" t="str">
            <v>WARREN TECH NORTH</v>
          </cell>
          <cell r="B1758">
            <v>9245</v>
          </cell>
          <cell r="C1758" t="str">
            <v>JEFFERSON COUNTY R-1      </v>
          </cell>
          <cell r="D1758">
            <v>1420</v>
          </cell>
        </row>
        <row r="1759">
          <cell r="A1759" t="str">
            <v>WASHINGTON ELEMENTARY SCHOOL - CANON CIT</v>
          </cell>
          <cell r="B1759">
            <v>9248</v>
          </cell>
          <cell r="C1759" t="str">
            <v>CANON CITY RE-1           </v>
          </cell>
          <cell r="D1759">
            <v>1140</v>
          </cell>
        </row>
        <row r="1760">
          <cell r="A1760" t="str">
            <v>WASHINGTON ELEMENTARY SCHOOL - LAMAR RE-</v>
          </cell>
          <cell r="B1760">
            <v>9268</v>
          </cell>
          <cell r="C1760" t="str">
            <v>LAMAR RE-2                </v>
          </cell>
          <cell r="D1760">
            <v>2660</v>
          </cell>
        </row>
        <row r="1761">
          <cell r="A1761" t="str">
            <v>WASHINGTON PRIMARY SCHOOL</v>
          </cell>
          <cell r="B1761">
            <v>9264</v>
          </cell>
          <cell r="C1761" t="str">
            <v>ROCKY FORD R-2            </v>
          </cell>
          <cell r="D1761">
            <v>2530</v>
          </cell>
        </row>
        <row r="1762">
          <cell r="A1762" t="str">
            <v>WASSON HIGH SCHOOL</v>
          </cell>
          <cell r="B1762">
            <v>9298</v>
          </cell>
          <cell r="C1762" t="str">
            <v>COLORADO SPRINGS 11       </v>
          </cell>
          <cell r="D1762">
            <v>1010</v>
          </cell>
        </row>
        <row r="1763">
          <cell r="A1763" t="str">
            <v>WATSON JUNIOR HIGH SCHOOL</v>
          </cell>
          <cell r="B1763">
            <v>9294</v>
          </cell>
          <cell r="C1763" t="str">
            <v>WIDEFIELD 3               </v>
          </cell>
          <cell r="D1763">
            <v>990</v>
          </cell>
        </row>
        <row r="1764">
          <cell r="A1764" t="str">
            <v>WAYNE CARLE MIDDLE SCHOOL</v>
          </cell>
          <cell r="B1764">
            <v>9299</v>
          </cell>
          <cell r="C1764" t="str">
            <v>JEFFERSON COUNTY R-1      </v>
          </cell>
          <cell r="D1764">
            <v>1420</v>
          </cell>
        </row>
        <row r="1765">
          <cell r="A1765" t="str">
            <v>WEBBER MIDDLE SCHOOL</v>
          </cell>
          <cell r="B1765">
            <v>9330</v>
          </cell>
          <cell r="C1765" t="str">
            <v>POUDRE R-1                </v>
          </cell>
          <cell r="D1765">
            <v>1550</v>
          </cell>
        </row>
        <row r="1766">
          <cell r="A1766" t="str">
            <v>WEBER ELEMENTARY SCHOOL</v>
          </cell>
          <cell r="B1766">
            <v>9328</v>
          </cell>
          <cell r="C1766" t="str">
            <v>JEFFERSON COUNTY R-1      </v>
          </cell>
          <cell r="D1766">
            <v>1420</v>
          </cell>
        </row>
        <row r="1767">
          <cell r="A1767" t="str">
            <v>WEBSTER ELEMENTARY SCHOOL</v>
          </cell>
          <cell r="B1767">
            <v>9334</v>
          </cell>
          <cell r="C1767" t="str">
            <v>WIDEFIELD 3               </v>
          </cell>
          <cell r="D1767">
            <v>990</v>
          </cell>
        </row>
        <row r="1768">
          <cell r="A1768" t="str">
            <v>WEIKEL ELEMENTARY SCHOOL</v>
          </cell>
          <cell r="B1768">
            <v>9610</v>
          </cell>
          <cell r="C1768" t="str">
            <v>FOUNTAIN 8                </v>
          </cell>
          <cell r="D1768">
            <v>1000</v>
          </cell>
        </row>
        <row r="1769">
          <cell r="A1769" t="str">
            <v>WELBY MONTESSORI SCHOOL</v>
          </cell>
          <cell r="B1769">
            <v>504</v>
          </cell>
          <cell r="C1769" t="str">
            <v>MAPLETON 1                </v>
          </cell>
          <cell r="D1769">
            <v>10</v>
          </cell>
        </row>
        <row r="1770">
          <cell r="A1770" t="str">
            <v>WELCHESTER ELEMENTARY SCHOOL</v>
          </cell>
          <cell r="B1770">
            <v>9342</v>
          </cell>
          <cell r="C1770" t="str">
            <v>JEFFERSON COUNTY R-1      </v>
          </cell>
          <cell r="D1770">
            <v>1420</v>
          </cell>
        </row>
        <row r="1771">
          <cell r="A1771" t="str">
            <v>WELD CENTRAL JUNIOR HIGH SCHOOL</v>
          </cell>
          <cell r="B1771">
            <v>9347</v>
          </cell>
          <cell r="C1771" t="str">
            <v>KEENESBURG RE-3(J)        </v>
          </cell>
          <cell r="D1771">
            <v>3090</v>
          </cell>
        </row>
        <row r="1772">
          <cell r="A1772" t="str">
            <v>WELD CENTRAL SENIOR HIGH SCHOOL</v>
          </cell>
          <cell r="B1772">
            <v>1446</v>
          </cell>
          <cell r="C1772" t="str">
            <v>KEENESBURG RE-3(J)        </v>
          </cell>
          <cell r="D1772">
            <v>3090</v>
          </cell>
        </row>
        <row r="1773">
          <cell r="A1773" t="str">
            <v>WELDON VALLEY ELEMENTARY SCHOOL</v>
          </cell>
          <cell r="B1773">
            <v>9352</v>
          </cell>
          <cell r="C1773" t="str">
            <v>WELDON VALLEY RE-20(J)    </v>
          </cell>
          <cell r="D1773">
            <v>2505</v>
          </cell>
        </row>
        <row r="1774">
          <cell r="A1774" t="str">
            <v>WELDON VALLEY HIGH SCHOOL</v>
          </cell>
          <cell r="B1774">
            <v>9360</v>
          </cell>
          <cell r="C1774" t="str">
            <v>WELDON VALLEY RE-20(J)    </v>
          </cell>
          <cell r="D1774">
            <v>2505</v>
          </cell>
        </row>
        <row r="1775">
          <cell r="A1775" t="str">
            <v>WELDON VALLEY JUNIOR HIGH SCHOOL</v>
          </cell>
          <cell r="B1775">
            <v>9356</v>
          </cell>
          <cell r="C1775" t="str">
            <v>WELDON VALLEY RE-20(J)    </v>
          </cell>
          <cell r="D1775">
            <v>2505</v>
          </cell>
        </row>
        <row r="1776">
          <cell r="A1776" t="str">
            <v>WELLINGTON MIDDLE SCHOOL</v>
          </cell>
          <cell r="B1776">
            <v>9374</v>
          </cell>
          <cell r="C1776" t="str">
            <v>POUDRE R-1                </v>
          </cell>
          <cell r="D1776">
            <v>1550</v>
          </cell>
        </row>
        <row r="1777">
          <cell r="A1777" t="str">
            <v>WERNER ELEMENTARY SCHOOL</v>
          </cell>
          <cell r="B1777">
            <v>9380</v>
          </cell>
          <cell r="C1777" t="str">
            <v>POUDRE R-1                </v>
          </cell>
          <cell r="D1777">
            <v>1550</v>
          </cell>
        </row>
        <row r="1778">
          <cell r="A1778" t="str">
            <v>WEST DENVER PREP - HIGHLAND CAMPUS</v>
          </cell>
          <cell r="B1778">
            <v>9336</v>
          </cell>
          <cell r="C1778" t="str">
            <v>DENVER COUNTY 1           </v>
          </cell>
          <cell r="D1778">
            <v>880</v>
          </cell>
        </row>
        <row r="1779">
          <cell r="A1779" t="str">
            <v>WEST DENVER PREP - LAKE CAMPUS</v>
          </cell>
          <cell r="B1779">
            <v>9390</v>
          </cell>
          <cell r="C1779" t="str">
            <v>DENVER COUNTY 1           </v>
          </cell>
          <cell r="D1779">
            <v>880</v>
          </cell>
        </row>
        <row r="1780">
          <cell r="A1780" t="str">
            <v>WEST DENVER PREP:FEDERAL CAMPUS</v>
          </cell>
          <cell r="B1780">
            <v>8085</v>
          </cell>
          <cell r="C1780" t="str">
            <v>DENVER COUNTY 1           </v>
          </cell>
          <cell r="D1780">
            <v>880</v>
          </cell>
        </row>
        <row r="1781">
          <cell r="A1781" t="str">
            <v>WEST DENVER PREP: HARVEY PARK CAMPUS</v>
          </cell>
          <cell r="B1781">
            <v>9389</v>
          </cell>
          <cell r="C1781" t="str">
            <v>DENVER COUNTY 1           </v>
          </cell>
          <cell r="D1781">
            <v>880</v>
          </cell>
        </row>
        <row r="1782">
          <cell r="A1782" t="str">
            <v>WEST ELEMENTARY SCHOOL</v>
          </cell>
          <cell r="B1782">
            <v>9445</v>
          </cell>
          <cell r="C1782" t="str">
            <v>COLORADO SPRINGS 11       </v>
          </cell>
          <cell r="D1782">
            <v>1010</v>
          </cell>
        </row>
        <row r="1783">
          <cell r="A1783" t="str">
            <v>WEST GRAND ELEMENTARY SCHOOL</v>
          </cell>
          <cell r="B1783">
            <v>9416</v>
          </cell>
          <cell r="C1783" t="str">
            <v>WEST GRAND 1-JT.          </v>
          </cell>
          <cell r="D1783">
            <v>1340</v>
          </cell>
        </row>
        <row r="1784">
          <cell r="A1784" t="str">
            <v>WEST GRAND HIGH SCHOOL</v>
          </cell>
          <cell r="B1784">
            <v>9420</v>
          </cell>
          <cell r="C1784" t="str">
            <v>WEST GRAND 1-JT.          </v>
          </cell>
          <cell r="D1784">
            <v>1340</v>
          </cell>
        </row>
        <row r="1785">
          <cell r="A1785" t="str">
            <v>WEST GRAND MIDDLE SCHOOL</v>
          </cell>
          <cell r="B1785">
            <v>9422</v>
          </cell>
          <cell r="C1785" t="str">
            <v>WEST GRAND 1-JT.          </v>
          </cell>
          <cell r="D1785">
            <v>1340</v>
          </cell>
        </row>
        <row r="1786">
          <cell r="A1786" t="str">
            <v>WEST HIGH SCHOOL</v>
          </cell>
          <cell r="B1786">
            <v>9408</v>
          </cell>
          <cell r="C1786" t="str">
            <v>DENVER COUNTY 1           </v>
          </cell>
          <cell r="D1786">
            <v>880</v>
          </cell>
        </row>
        <row r="1787">
          <cell r="A1787" t="str">
            <v>WEST INTERGENERATIONAL CENTER</v>
          </cell>
          <cell r="B1787">
            <v>9404</v>
          </cell>
          <cell r="C1787" t="str">
            <v>COLORADO SPRINGS 11       </v>
          </cell>
          <cell r="D1787">
            <v>1010</v>
          </cell>
        </row>
        <row r="1788">
          <cell r="A1788" t="str">
            <v>WEST JEFFERSON ELEMENTARY SCHOOL</v>
          </cell>
          <cell r="B1788">
            <v>9424</v>
          </cell>
          <cell r="C1788" t="str">
            <v>JEFFERSON COUNTY R-1      </v>
          </cell>
          <cell r="D1788">
            <v>1420</v>
          </cell>
        </row>
        <row r="1789">
          <cell r="A1789" t="str">
            <v>WEST JEFFERSON MIDDLE SCHOOL</v>
          </cell>
          <cell r="B1789">
            <v>9428</v>
          </cell>
          <cell r="C1789" t="str">
            <v>JEFFERSON COUNTY R-1      </v>
          </cell>
          <cell r="D1789">
            <v>1420</v>
          </cell>
        </row>
        <row r="1790">
          <cell r="A1790" t="str">
            <v>WEST MIDDLE SCHOOL - CHERRY CR</v>
          </cell>
          <cell r="B1790">
            <v>1568</v>
          </cell>
          <cell r="C1790" t="str">
            <v>CHERRY CREEK 5            </v>
          </cell>
          <cell r="D1790">
            <v>130</v>
          </cell>
        </row>
        <row r="1791">
          <cell r="A1791" t="str">
            <v>WEST MIDDLE SCHOOL - MESA COUN</v>
          </cell>
          <cell r="B1791">
            <v>9406</v>
          </cell>
          <cell r="C1791" t="str">
            <v>MESA COUNTY VALLEY 51     </v>
          </cell>
          <cell r="D1791">
            <v>2000</v>
          </cell>
        </row>
        <row r="1792">
          <cell r="A1792" t="str">
            <v>WEST RIDGE ACADEMY</v>
          </cell>
          <cell r="B1792">
            <v>9611</v>
          </cell>
          <cell r="C1792" t="str">
            <v>GREELEY 6                 </v>
          </cell>
          <cell r="D1792">
            <v>3120</v>
          </cell>
        </row>
        <row r="1793">
          <cell r="A1793" t="str">
            <v>WEST RIDGE ELEMENTARY</v>
          </cell>
          <cell r="B1793">
            <v>9426</v>
          </cell>
          <cell r="C1793" t="str">
            <v>BRIGHTON 27J              </v>
          </cell>
          <cell r="D1793">
            <v>40</v>
          </cell>
        </row>
        <row r="1794">
          <cell r="A1794" t="str">
            <v>WEST WOODS ELEMENTARY SCHOOL</v>
          </cell>
          <cell r="B1794">
            <v>9429</v>
          </cell>
          <cell r="C1794" t="str">
            <v>JEFFERSON COUNTY R-1      </v>
          </cell>
          <cell r="D1794">
            <v>1420</v>
          </cell>
        </row>
        <row r="1795">
          <cell r="A1795" t="str">
            <v>WESTERLY CREEK ELEMENTARY</v>
          </cell>
          <cell r="B1795">
            <v>9425</v>
          </cell>
          <cell r="C1795" t="str">
            <v>DENVER COUNTY 1           </v>
          </cell>
          <cell r="D1795">
            <v>880</v>
          </cell>
        </row>
        <row r="1796">
          <cell r="A1796" t="str">
            <v>WESTGATE CHARTER</v>
          </cell>
          <cell r="B1796">
            <v>9431</v>
          </cell>
          <cell r="C1796" t="str">
            <v>ADAMS 12 FIVE STAR SCHOOLS</v>
          </cell>
          <cell r="D1796">
            <v>20</v>
          </cell>
        </row>
        <row r="1797">
          <cell r="A1797" t="str">
            <v>WESTGATE ELEMENTARY SCHOOL</v>
          </cell>
          <cell r="B1797">
            <v>9412</v>
          </cell>
          <cell r="C1797" t="str">
            <v>JEFFERSON COUNTY R-1      </v>
          </cell>
          <cell r="D1797">
            <v>1420</v>
          </cell>
        </row>
        <row r="1798">
          <cell r="A1798" t="str">
            <v>WESTLAKE MIDDLE SCHOOL</v>
          </cell>
          <cell r="B1798">
            <v>9444</v>
          </cell>
          <cell r="C1798" t="str">
            <v>ADAMS 12 FIVE STAR SCHOOLS</v>
          </cell>
          <cell r="D1798">
            <v>20</v>
          </cell>
        </row>
        <row r="1799">
          <cell r="A1799" t="str">
            <v>WESTMINSTER ELEMENTARY SCHOOL</v>
          </cell>
          <cell r="B1799">
            <v>9462</v>
          </cell>
          <cell r="C1799" t="str">
            <v>WESTMINSTER 50            </v>
          </cell>
          <cell r="D1799">
            <v>70</v>
          </cell>
        </row>
        <row r="1800">
          <cell r="A1800" t="str">
            <v>WESTMINSTER HIGH SCHOOL</v>
          </cell>
          <cell r="B1800">
            <v>9466</v>
          </cell>
          <cell r="C1800" t="str">
            <v>WESTMINSTER 50            </v>
          </cell>
          <cell r="D1800">
            <v>70</v>
          </cell>
        </row>
        <row r="1801">
          <cell r="A1801" t="str">
            <v>WESTPARK ELEMENTARY SCHOOL</v>
          </cell>
          <cell r="B1801">
            <v>9486</v>
          </cell>
          <cell r="C1801" t="str">
            <v>LAKE COUNTY R-1           </v>
          </cell>
          <cell r="D1801">
            <v>1510</v>
          </cell>
        </row>
        <row r="1802">
          <cell r="A1802" t="str">
            <v>WESTRIDGE ELEMENTARY SCHOOL</v>
          </cell>
          <cell r="B1802">
            <v>9490</v>
          </cell>
          <cell r="C1802" t="str">
            <v>JEFFERSON COUNTY R-1      </v>
          </cell>
          <cell r="D1802">
            <v>1420</v>
          </cell>
        </row>
        <row r="1803">
          <cell r="A1803" t="str">
            <v>WESTVIEW ELEMENTARY SCHOOL</v>
          </cell>
          <cell r="B1803">
            <v>9494</v>
          </cell>
          <cell r="C1803" t="str">
            <v>ADAMS 12 FIVE STAR SCHOOLS</v>
          </cell>
          <cell r="D1803">
            <v>20</v>
          </cell>
        </row>
        <row r="1804">
          <cell r="A1804" t="str">
            <v>WESTVIEW MIDDLE SCHOOL</v>
          </cell>
          <cell r="B1804">
            <v>9430</v>
          </cell>
          <cell r="C1804" t="str">
            <v>ST VRAIN VALLEY RE 1J     </v>
          </cell>
          <cell r="D1804">
            <v>470</v>
          </cell>
        </row>
        <row r="1805">
          <cell r="A1805" t="str">
            <v>WHEAT RIDGE 5-8</v>
          </cell>
          <cell r="B1805">
            <v>9515</v>
          </cell>
          <cell r="C1805" t="str">
            <v>JEFFERSON COUNTY R-1      </v>
          </cell>
          <cell r="D1805">
            <v>1420</v>
          </cell>
        </row>
        <row r="1806">
          <cell r="A1806" t="str">
            <v>WHEAT RIDGE HIGH SCHOOL</v>
          </cell>
          <cell r="B1806">
            <v>9510</v>
          </cell>
          <cell r="C1806" t="str">
            <v>JEFFERSON COUNTY R-1      </v>
          </cell>
          <cell r="D1806">
            <v>1420</v>
          </cell>
        </row>
        <row r="1807">
          <cell r="A1807" t="str">
            <v>WHEAT RIDGE MIDDLE SCHOOL</v>
          </cell>
          <cell r="B1807">
            <v>9506</v>
          </cell>
          <cell r="C1807" t="str">
            <v>JEFFERSON COUNTY R-1      </v>
          </cell>
          <cell r="D1807">
            <v>1420</v>
          </cell>
        </row>
        <row r="1808">
          <cell r="A1808" t="str">
            <v>WHEELING ELEMENTARY SCHOOL</v>
          </cell>
          <cell r="B1808">
            <v>9514</v>
          </cell>
          <cell r="C1808" t="str">
            <v>ADAMS-ARAPAHOE 28J        </v>
          </cell>
          <cell r="D1808">
            <v>180</v>
          </cell>
        </row>
        <row r="1809">
          <cell r="A1809" t="str">
            <v>WHITTIER ELEMENTARY SCHOOL</v>
          </cell>
          <cell r="B1809">
            <v>9544</v>
          </cell>
          <cell r="C1809" t="str">
            <v>BOULDER VALLEY RE 2       </v>
          </cell>
          <cell r="D1809">
            <v>480</v>
          </cell>
        </row>
        <row r="1810">
          <cell r="A1810" t="str">
            <v>WHITTIER K-8 SCHOOL</v>
          </cell>
          <cell r="B1810">
            <v>9548</v>
          </cell>
          <cell r="C1810" t="str">
            <v>DENVER COUNTY 1           </v>
          </cell>
          <cell r="D1810">
            <v>880</v>
          </cell>
        </row>
        <row r="1811">
          <cell r="A1811" t="str">
            <v>WIDEFIELD ELEMENTARY SCHOOL</v>
          </cell>
          <cell r="B1811">
            <v>9562</v>
          </cell>
          <cell r="C1811" t="str">
            <v>WIDEFIELD 3               </v>
          </cell>
          <cell r="D1811">
            <v>990</v>
          </cell>
        </row>
        <row r="1812">
          <cell r="A1812" t="str">
            <v>WIDEFIELD HIGH SCHOOL</v>
          </cell>
          <cell r="B1812">
            <v>9566</v>
          </cell>
          <cell r="C1812" t="str">
            <v>WIDEFIELD 3               </v>
          </cell>
          <cell r="D1812">
            <v>990</v>
          </cell>
        </row>
        <row r="1813">
          <cell r="A1813" t="str">
            <v>WIGGINS ELEMENTARY SCHOOL</v>
          </cell>
          <cell r="B1813">
            <v>9576</v>
          </cell>
          <cell r="C1813" t="str">
            <v>WIGGINS RE-50(J)          </v>
          </cell>
          <cell r="D1813">
            <v>2515</v>
          </cell>
        </row>
        <row r="1814">
          <cell r="A1814" t="str">
            <v>WIGGINS HIGH SCHOOL</v>
          </cell>
          <cell r="B1814">
            <v>9582</v>
          </cell>
          <cell r="C1814" t="str">
            <v>WIGGINS RE-50(J)          </v>
          </cell>
          <cell r="D1814">
            <v>2515</v>
          </cell>
        </row>
        <row r="1815">
          <cell r="A1815" t="str">
            <v>WIGGINS MIDDLE SCHOOL</v>
          </cell>
          <cell r="B1815">
            <v>9263</v>
          </cell>
          <cell r="C1815" t="str">
            <v>WIGGINS RE-50(J)          </v>
          </cell>
          <cell r="D1815">
            <v>2515</v>
          </cell>
        </row>
        <row r="1816">
          <cell r="A1816" t="str">
            <v>WILDCAT MOUNTAIN ELEMENTARY SCHOOL</v>
          </cell>
          <cell r="B1816">
            <v>9592</v>
          </cell>
          <cell r="C1816" t="str">
            <v>DOUGLAS COUNTY RE 1       </v>
          </cell>
          <cell r="D1816">
            <v>900</v>
          </cell>
        </row>
        <row r="1817">
          <cell r="A1817" t="str">
            <v>WILDER ELEMENTARY SCHOOL</v>
          </cell>
          <cell r="B1817">
            <v>9600</v>
          </cell>
          <cell r="C1817" t="str">
            <v>LITTLETON 6               </v>
          </cell>
          <cell r="D1817">
            <v>140</v>
          </cell>
        </row>
        <row r="1818">
          <cell r="A1818" t="str">
            <v>WILDFLOWER ELEMENTARY SCHOOL</v>
          </cell>
          <cell r="B1818">
            <v>9602</v>
          </cell>
          <cell r="C1818" t="str">
            <v>HARRISON 2                </v>
          </cell>
          <cell r="D1818">
            <v>980</v>
          </cell>
        </row>
        <row r="1819">
          <cell r="A1819" t="str">
            <v>WILEY ELEMENTARY SCHOOL</v>
          </cell>
          <cell r="B1819">
            <v>9604</v>
          </cell>
          <cell r="C1819" t="str">
            <v>WILEY RE-13 JT            </v>
          </cell>
          <cell r="D1819">
            <v>2680</v>
          </cell>
        </row>
        <row r="1820">
          <cell r="A1820" t="str">
            <v>WILEY JUNIOR-SENIOR HIGH SCHOOL</v>
          </cell>
          <cell r="B1820">
            <v>9608</v>
          </cell>
          <cell r="C1820" t="str">
            <v>WILEY RE-13 JT            </v>
          </cell>
          <cell r="D1820">
            <v>2680</v>
          </cell>
        </row>
        <row r="1821">
          <cell r="A1821" t="str">
            <v>WILLIAM</v>
          </cell>
          <cell r="B1821">
            <v>9623</v>
          </cell>
          <cell r="C1821" t="str">
            <v>DENVER COUNTY 1           </v>
          </cell>
          <cell r="D1821">
            <v>880</v>
          </cell>
        </row>
        <row r="1822">
          <cell r="A1822" t="str">
            <v>WILLIAM SMITH HIGH SCHOOL</v>
          </cell>
          <cell r="B1822">
            <v>8356</v>
          </cell>
          <cell r="C1822" t="str">
            <v>ADAMS-ARAPAHOE 28J        </v>
          </cell>
          <cell r="D1822">
            <v>180</v>
          </cell>
        </row>
        <row r="1823">
          <cell r="A1823" t="str">
            <v>WILLOW CREEK ELEMENTARY SCHOOL</v>
          </cell>
          <cell r="B1823">
            <v>9624</v>
          </cell>
          <cell r="C1823" t="str">
            <v>CHERRY CREEK 5            </v>
          </cell>
          <cell r="D1823">
            <v>130</v>
          </cell>
        </row>
        <row r="1824">
          <cell r="A1824" t="str">
            <v>WILMORE DAVIS ELEMENTARY SCHOOL</v>
          </cell>
          <cell r="B1824">
            <v>9638</v>
          </cell>
          <cell r="C1824" t="str">
            <v>JEFFERSON COUNTY R-1      </v>
          </cell>
          <cell r="D1824">
            <v>1420</v>
          </cell>
        </row>
        <row r="1825">
          <cell r="A1825" t="str">
            <v>WILMOT ELEMENTARY SCHOOL</v>
          </cell>
          <cell r="B1825">
            <v>9648</v>
          </cell>
          <cell r="C1825" t="str">
            <v>JEFFERSON COUNTY R-1      </v>
          </cell>
          <cell r="D1825">
            <v>1420</v>
          </cell>
        </row>
        <row r="1826">
          <cell r="A1826" t="str">
            <v>WILSON ELEMENTARY SCHOOL</v>
          </cell>
          <cell r="B1826">
            <v>9660</v>
          </cell>
          <cell r="C1826" t="str">
            <v>COLORADO SPRINGS 11       </v>
          </cell>
          <cell r="D1826">
            <v>1010</v>
          </cell>
        </row>
        <row r="1827">
          <cell r="A1827" t="str">
            <v>WINDSOR CHARTER ACADEMY</v>
          </cell>
          <cell r="B1827">
            <v>9665</v>
          </cell>
          <cell r="C1827" t="str">
            <v>WINDSOR RE-4              </v>
          </cell>
          <cell r="D1827">
            <v>3100</v>
          </cell>
        </row>
        <row r="1828">
          <cell r="A1828" t="str">
            <v>WINDSOR HIGH SCHOOL</v>
          </cell>
          <cell r="B1828">
            <v>9672</v>
          </cell>
          <cell r="C1828" t="str">
            <v>WINDSOR RE-4              </v>
          </cell>
          <cell r="D1828">
            <v>3100</v>
          </cell>
        </row>
        <row r="1829">
          <cell r="A1829" t="str">
            <v>WINDSOR MIDDLE SCHOOL</v>
          </cell>
          <cell r="B1829">
            <v>9670</v>
          </cell>
          <cell r="C1829" t="str">
            <v>WINDSOR RE-4              </v>
          </cell>
          <cell r="D1829">
            <v>3100</v>
          </cell>
        </row>
        <row r="1830">
          <cell r="A1830" t="str">
            <v>WINGATE ELEMENTARY SCHOOL</v>
          </cell>
          <cell r="B1830">
            <v>9673</v>
          </cell>
          <cell r="C1830" t="str">
            <v>MESA COUNTY VALLEY 51     </v>
          </cell>
          <cell r="D1830">
            <v>2000</v>
          </cell>
        </row>
        <row r="1831">
          <cell r="A1831" t="str">
            <v>WINOGRAD K-8 ELEMENTARY SCHOOL</v>
          </cell>
          <cell r="B1831">
            <v>53</v>
          </cell>
          <cell r="C1831" t="str">
            <v>GREELEY 6                 </v>
          </cell>
          <cell r="D1831">
            <v>3120</v>
          </cell>
        </row>
        <row r="1832">
          <cell r="A1832" t="str">
            <v>WINONA ELEMENTARY SCHOOL</v>
          </cell>
          <cell r="B1832">
            <v>9674</v>
          </cell>
          <cell r="C1832" t="str">
            <v>THOMPSON R2-J             </v>
          </cell>
          <cell r="D1832">
            <v>1560</v>
          </cell>
        </row>
        <row r="1833">
          <cell r="A1833" t="str">
            <v>WITT ELEMENTARY SCHOOL</v>
          </cell>
          <cell r="B1833">
            <v>9678</v>
          </cell>
          <cell r="C1833" t="str">
            <v>JEFFERSON COUNTY R-1      </v>
          </cell>
          <cell r="D1833">
            <v>1420</v>
          </cell>
        </row>
        <row r="1834">
          <cell r="A1834" t="str">
            <v>WM E BISHOP ELEMENTARY SCHOOL</v>
          </cell>
          <cell r="B1834">
            <v>9620</v>
          </cell>
          <cell r="C1834" t="str">
            <v>ENGLEWOOD 1               </v>
          </cell>
          <cell r="D1834">
            <v>120</v>
          </cell>
        </row>
        <row r="1835">
          <cell r="A1835" t="str">
            <v>WOODGLEN ELEMENTARY SCHOOL</v>
          </cell>
          <cell r="B1835">
            <v>9682</v>
          </cell>
          <cell r="C1835" t="str">
            <v>ADAMS 12 FIVE STAR SCHOOLS</v>
          </cell>
          <cell r="D1835">
            <v>20</v>
          </cell>
        </row>
        <row r="1836">
          <cell r="A1836" t="str">
            <v>WOODLAND PARK HIGH SCHOOL</v>
          </cell>
          <cell r="B1836">
            <v>9696</v>
          </cell>
          <cell r="C1836" t="str">
            <v>WOODLAND PARK RE-2        </v>
          </cell>
          <cell r="D1836">
            <v>3020</v>
          </cell>
        </row>
        <row r="1837">
          <cell r="A1837" t="str">
            <v>WOODLAND PARK MIDDLE SCHOOL</v>
          </cell>
          <cell r="B1837">
            <v>9694</v>
          </cell>
          <cell r="C1837" t="str">
            <v>WOODLAND PARK RE-2        </v>
          </cell>
          <cell r="D1837">
            <v>3020</v>
          </cell>
        </row>
        <row r="1838">
          <cell r="A1838" t="str">
            <v>WOODLIN ELEMENTARY SCHOOL</v>
          </cell>
          <cell r="B1838">
            <v>9700</v>
          </cell>
          <cell r="C1838" t="str">
            <v>WOODLIN R-104             </v>
          </cell>
          <cell r="D1838">
            <v>3070</v>
          </cell>
        </row>
        <row r="1839">
          <cell r="A1839" t="str">
            <v>WOODLIN UNDIVIDED HIGH SCHOOL</v>
          </cell>
          <cell r="B1839">
            <v>9704</v>
          </cell>
          <cell r="C1839" t="str">
            <v>WOODLIN R-104             </v>
          </cell>
          <cell r="D1839">
            <v>3070</v>
          </cell>
        </row>
        <row r="1840">
          <cell r="A1840" t="str">
            <v>WOODMEN HILLS ELEMENTARY SCHOOL</v>
          </cell>
          <cell r="B1840">
            <v>9706</v>
          </cell>
          <cell r="C1840" t="str">
            <v>FALCON 49                 </v>
          </cell>
          <cell r="D1840">
            <v>1110</v>
          </cell>
        </row>
        <row r="1841">
          <cell r="A1841" t="str">
            <v>WOODMEN-ROBERTS ELEMENTARY SCHOOL</v>
          </cell>
          <cell r="B1841">
            <v>9714</v>
          </cell>
          <cell r="C1841" t="str">
            <v>ACADEMY 20                </v>
          </cell>
          <cell r="D1841">
            <v>1040</v>
          </cell>
        </row>
        <row r="1842">
          <cell r="A1842" t="str">
            <v>WOODROW WILSON CHARTER ACADEMY</v>
          </cell>
          <cell r="B1842">
            <v>9427</v>
          </cell>
          <cell r="C1842" t="str">
            <v>JEFFERSON COUNTY R-1      </v>
          </cell>
          <cell r="D1842">
            <v>1420</v>
          </cell>
        </row>
        <row r="1843">
          <cell r="A1843" t="str">
            <v>WORLD ACADEMY</v>
          </cell>
          <cell r="B1843">
            <v>9701</v>
          </cell>
          <cell r="C1843" t="str">
            <v>EAGLE COUNTY RE 50        </v>
          </cell>
          <cell r="D1843">
            <v>910</v>
          </cell>
        </row>
        <row r="1844">
          <cell r="A1844" t="str">
            <v>WRAY ELEMENTARY SCHOOL</v>
          </cell>
          <cell r="B1844">
            <v>9725</v>
          </cell>
          <cell r="C1844" t="str">
            <v>WRAY RD-2                 </v>
          </cell>
          <cell r="D1844">
            <v>3210</v>
          </cell>
        </row>
        <row r="1845">
          <cell r="A1845" t="str">
            <v>WRAY HIGH SCHOOL</v>
          </cell>
          <cell r="B1845">
            <v>9733</v>
          </cell>
          <cell r="C1845" t="str">
            <v>WRAY RD-2                 </v>
          </cell>
          <cell r="D1845">
            <v>3210</v>
          </cell>
        </row>
        <row r="1846">
          <cell r="A1846" t="str">
            <v>WYATT-EDISON CHARTER ELEMENTARY SCHOOL</v>
          </cell>
          <cell r="B1846">
            <v>9739</v>
          </cell>
          <cell r="C1846" t="str">
            <v>DENVER COUNTY 1           </v>
          </cell>
          <cell r="D1846">
            <v>880</v>
          </cell>
        </row>
        <row r="1847">
          <cell r="A1847" t="str">
            <v>YALE ELEMENTARY SCHOOL</v>
          </cell>
          <cell r="B1847">
            <v>9756</v>
          </cell>
          <cell r="C1847" t="str">
            <v>ADAMS-ARAPAHOE 28J        </v>
          </cell>
          <cell r="D1847">
            <v>180</v>
          </cell>
        </row>
        <row r="1848">
          <cell r="A1848" t="str">
            <v>YAMPA VALLEY SCHOOL</v>
          </cell>
          <cell r="B1848">
            <v>9757</v>
          </cell>
          <cell r="C1848" t="str">
            <v>STEAMBOAT SPRINGS RE-2    </v>
          </cell>
          <cell r="D1848">
            <v>2770</v>
          </cell>
        </row>
        <row r="1849">
          <cell r="A1849" t="str">
            <v>YAMPAH MOUNTAIN SCHOOL</v>
          </cell>
          <cell r="B1849">
            <v>6134</v>
          </cell>
          <cell r="C1849" t="str">
            <v>MOUNTAIN BOCES            </v>
          </cell>
          <cell r="D1849">
            <v>9030</v>
          </cell>
        </row>
        <row r="1850">
          <cell r="A1850" t="str">
            <v>YAMPAH TEEN PARENT PROGRAM</v>
          </cell>
          <cell r="B1850">
            <v>9797</v>
          </cell>
          <cell r="C1850" t="str">
            <v>MOUNTAIN BOCES            </v>
          </cell>
          <cell r="D1850">
            <v>9030</v>
          </cell>
        </row>
        <row r="1851">
          <cell r="A1851" t="str">
            <v>YORK INTERNATIONAL</v>
          </cell>
          <cell r="B1851">
            <v>503</v>
          </cell>
          <cell r="C1851" t="str">
            <v>MAPLETON 1                </v>
          </cell>
          <cell r="D1851">
            <v>10</v>
          </cell>
        </row>
        <row r="1852">
          <cell r="A1852" t="str">
            <v>YOUTH &amp; FAMILY ACADEMY CHARTER</v>
          </cell>
          <cell r="B1852">
            <v>9785</v>
          </cell>
          <cell r="C1852" t="str">
            <v>PUEBLO CITY 60            </v>
          </cell>
          <cell r="D1852">
            <v>2690</v>
          </cell>
        </row>
        <row r="1853">
          <cell r="A1853" t="str">
            <v>YUMA HIGH SCHOOL</v>
          </cell>
          <cell r="B1853">
            <v>9799</v>
          </cell>
          <cell r="C1853" t="str">
            <v>YUMA 1                    </v>
          </cell>
          <cell r="D1853">
            <v>3200</v>
          </cell>
        </row>
        <row r="1854">
          <cell r="A1854" t="str">
            <v>YUMA MIDDLE SCHOOL</v>
          </cell>
          <cell r="B1854">
            <v>9791</v>
          </cell>
          <cell r="C1854" t="str">
            <v>YUMA 1                    </v>
          </cell>
          <cell r="D1854">
            <v>3200</v>
          </cell>
        </row>
        <row r="1855">
          <cell r="A1855" t="str">
            <v>ZACH ELEMENTARY SCHOOL</v>
          </cell>
          <cell r="B1855">
            <v>477</v>
          </cell>
          <cell r="C1855" t="str">
            <v>POUDRE R-1                </v>
          </cell>
          <cell r="D1855">
            <v>1550</v>
          </cell>
        </row>
        <row r="1856">
          <cell r="A1856" t="str">
            <v>ZERGER ELEMENTARY SCHOOL</v>
          </cell>
          <cell r="B1856">
            <v>9800</v>
          </cell>
          <cell r="C1856" t="str">
            <v>JEFFERSON COUNTY R-1      </v>
          </cell>
          <cell r="D1856">
            <v>1420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landrum_a@cde.state.co.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de.state.co.us/standardsandinstruction/standard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ida.wisc.edu/sites/default/files/resource/Features-of-Academic-Language.pdf"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cde.state.co.us/standardsandinstruction/standards"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M97"/>
  <sheetViews>
    <sheetView showGridLines="0" tabSelected="1" zoomScale="110" zoomScaleNormal="110" zoomScalePageLayoutView="0" workbookViewId="0" topLeftCell="A1">
      <selection activeCell="A1" sqref="A1"/>
    </sheetView>
  </sheetViews>
  <sheetFormatPr defaultColWidth="10.140625" defaultRowHeight="15"/>
  <cols>
    <col min="1" max="16384" width="10.140625" style="8" customWidth="1"/>
  </cols>
  <sheetData>
    <row r="1" spans="1:13" ht="15">
      <c r="A1" s="143" t="s">
        <v>333</v>
      </c>
      <c r="B1" s="143"/>
      <c r="C1" s="7"/>
      <c r="D1" s="121"/>
      <c r="E1" s="7"/>
      <c r="F1" s="7"/>
      <c r="G1" s="7"/>
      <c r="H1" s="7"/>
      <c r="I1" s="7"/>
      <c r="J1" s="7"/>
      <c r="K1" s="7"/>
      <c r="L1" s="7"/>
      <c r="M1" s="7"/>
    </row>
    <row r="2" spans="1:13" ht="15">
      <c r="A2" s="7"/>
      <c r="B2" s="7"/>
      <c r="C2" s="7"/>
      <c r="D2" s="7"/>
      <c r="E2" s="7"/>
      <c r="F2" s="7"/>
      <c r="G2" s="7"/>
      <c r="H2" s="7"/>
      <c r="I2" s="7"/>
      <c r="J2" s="7"/>
      <c r="K2" s="7"/>
      <c r="L2" s="7"/>
      <c r="M2" s="7"/>
    </row>
    <row r="3" spans="1:13" ht="15">
      <c r="A3" s="7"/>
      <c r="B3" s="7"/>
      <c r="C3" s="7"/>
      <c r="D3" s="7"/>
      <c r="E3" s="7"/>
      <c r="F3" s="7"/>
      <c r="G3" s="7"/>
      <c r="H3" s="7"/>
      <c r="I3" s="7"/>
      <c r="J3" s="7"/>
      <c r="K3" s="7"/>
      <c r="L3" s="7"/>
      <c r="M3" s="7"/>
    </row>
    <row r="4" spans="1:13" ht="15">
      <c r="A4" s="7"/>
      <c r="B4" s="7"/>
      <c r="C4" s="7"/>
      <c r="D4" s="7"/>
      <c r="E4" s="7"/>
      <c r="F4" s="7"/>
      <c r="G4" s="7"/>
      <c r="H4" s="7"/>
      <c r="I4" s="7"/>
      <c r="J4" s="7"/>
      <c r="K4" s="7"/>
      <c r="L4" s="7"/>
      <c r="M4" s="7"/>
    </row>
    <row r="5" spans="1:13" ht="15">
      <c r="A5" s="7"/>
      <c r="B5" s="7"/>
      <c r="C5" s="7"/>
      <c r="D5" s="7"/>
      <c r="E5" s="7"/>
      <c r="F5" s="7"/>
      <c r="G5" s="7"/>
      <c r="H5" s="7"/>
      <c r="I5" s="7"/>
      <c r="J5" s="7"/>
      <c r="K5" s="7"/>
      <c r="L5" s="7"/>
      <c r="M5" s="7"/>
    </row>
    <row r="6" spans="1:13" ht="15">
      <c r="A6" s="7"/>
      <c r="B6" s="7"/>
      <c r="C6" s="7"/>
      <c r="D6" s="7"/>
      <c r="E6" s="7"/>
      <c r="F6" s="7"/>
      <c r="G6" s="7"/>
      <c r="H6" s="7"/>
      <c r="I6" s="7"/>
      <c r="J6" s="7"/>
      <c r="K6" s="7"/>
      <c r="L6" s="7"/>
      <c r="M6" s="7"/>
    </row>
    <row r="7" spans="1:13" ht="15">
      <c r="A7" s="7"/>
      <c r="B7" s="7"/>
      <c r="C7" s="7"/>
      <c r="D7" s="7"/>
      <c r="E7" s="7"/>
      <c r="F7" s="7"/>
      <c r="G7" s="7"/>
      <c r="H7" s="7"/>
      <c r="I7" s="7"/>
      <c r="J7" s="7"/>
      <c r="K7" s="7"/>
      <c r="L7" s="7"/>
      <c r="M7" s="7"/>
    </row>
    <row r="8" spans="1:13" ht="15">
      <c r="A8" s="7"/>
      <c r="B8" s="7"/>
      <c r="C8" s="7"/>
      <c r="D8" s="7"/>
      <c r="E8" s="7"/>
      <c r="F8" s="7"/>
      <c r="G8" s="7"/>
      <c r="H8" s="7"/>
      <c r="I8" s="7"/>
      <c r="J8" s="7"/>
      <c r="K8" s="7"/>
      <c r="L8" s="7"/>
      <c r="M8" s="7"/>
    </row>
    <row r="9" spans="1:13" ht="15">
      <c r="A9" s="7"/>
      <c r="B9" s="7"/>
      <c r="C9" s="7"/>
      <c r="D9" s="7"/>
      <c r="E9" s="7"/>
      <c r="F9" s="7"/>
      <c r="G9" s="7"/>
      <c r="H9" s="7"/>
      <c r="I9" s="7"/>
      <c r="J9" s="7"/>
      <c r="K9" s="7"/>
      <c r="L9" s="7"/>
      <c r="M9" s="7"/>
    </row>
    <row r="10" spans="1:13" ht="15">
      <c r="A10" s="7"/>
      <c r="B10" s="7"/>
      <c r="C10" s="7"/>
      <c r="D10" s="7"/>
      <c r="E10" s="7"/>
      <c r="F10" s="7"/>
      <c r="G10" s="7"/>
      <c r="H10" s="7"/>
      <c r="I10" s="7"/>
      <c r="J10" s="7"/>
      <c r="K10" s="7"/>
      <c r="L10" s="7"/>
      <c r="M10" s="7"/>
    </row>
    <row r="11" spans="1:13" ht="15">
      <c r="A11" s="7"/>
      <c r="B11" s="7"/>
      <c r="C11" s="7"/>
      <c r="D11" s="7"/>
      <c r="E11" s="7"/>
      <c r="F11" s="7"/>
      <c r="G11" s="7"/>
      <c r="H11" s="7"/>
      <c r="I11" s="7"/>
      <c r="J11" s="7"/>
      <c r="K11" s="7"/>
      <c r="L11" s="7"/>
      <c r="M11" s="7"/>
    </row>
    <row r="12" spans="1:13" ht="15">
      <c r="A12" s="7"/>
      <c r="B12" s="7"/>
      <c r="C12" s="7"/>
      <c r="D12" s="7"/>
      <c r="E12" s="7"/>
      <c r="F12" s="7"/>
      <c r="G12" s="7"/>
      <c r="H12" s="7"/>
      <c r="I12" s="7"/>
      <c r="J12" s="7"/>
      <c r="K12" s="7"/>
      <c r="L12" s="7"/>
      <c r="M12" s="7"/>
    </row>
    <row r="13" spans="1:13" ht="15">
      <c r="A13" s="7"/>
      <c r="B13" s="7"/>
      <c r="C13" s="7"/>
      <c r="D13" s="7"/>
      <c r="E13" s="7"/>
      <c r="F13" s="7"/>
      <c r="G13" s="7"/>
      <c r="H13" s="7"/>
      <c r="I13" s="7"/>
      <c r="J13" s="7"/>
      <c r="K13" s="7"/>
      <c r="L13" s="7"/>
      <c r="M13" s="7"/>
    </row>
    <row r="14" spans="1:13" ht="15">
      <c r="A14" s="7"/>
      <c r="B14" s="7"/>
      <c r="C14" s="7"/>
      <c r="D14" s="7"/>
      <c r="E14" s="7"/>
      <c r="F14" s="7"/>
      <c r="G14" s="7"/>
      <c r="H14" s="7"/>
      <c r="I14" s="7"/>
      <c r="J14" s="7"/>
      <c r="K14" s="7"/>
      <c r="L14" s="7"/>
      <c r="M14" s="7"/>
    </row>
    <row r="15" spans="1:13" ht="15">
      <c r="A15" s="7"/>
      <c r="B15" s="7"/>
      <c r="C15" s="7"/>
      <c r="D15" s="7"/>
      <c r="E15" s="7"/>
      <c r="F15" s="7"/>
      <c r="G15" s="7"/>
      <c r="H15" s="7"/>
      <c r="I15" s="7"/>
      <c r="J15" s="7"/>
      <c r="K15" s="7"/>
      <c r="L15" s="7"/>
      <c r="M15" s="7"/>
    </row>
    <row r="16" spans="1:13" ht="15">
      <c r="A16" s="7"/>
      <c r="B16" s="7"/>
      <c r="C16" s="7"/>
      <c r="D16" s="7"/>
      <c r="E16" s="7"/>
      <c r="F16" s="7"/>
      <c r="G16" s="7"/>
      <c r="H16" s="7"/>
      <c r="I16" s="7"/>
      <c r="J16" s="7"/>
      <c r="K16" s="7"/>
      <c r="L16" s="7"/>
      <c r="M16" s="7"/>
    </row>
    <row r="17" spans="1:13" ht="15">
      <c r="A17" s="7"/>
      <c r="B17" s="7"/>
      <c r="C17" s="7"/>
      <c r="D17" s="7"/>
      <c r="E17" s="7"/>
      <c r="F17" s="7"/>
      <c r="G17" s="7"/>
      <c r="H17" s="7"/>
      <c r="I17" s="7"/>
      <c r="J17" s="7"/>
      <c r="K17" s="7"/>
      <c r="L17" s="7"/>
      <c r="M17" s="7"/>
    </row>
    <row r="18" spans="1:13" ht="15">
      <c r="A18" s="7"/>
      <c r="B18" s="7"/>
      <c r="C18" s="7"/>
      <c r="D18" s="7"/>
      <c r="E18" s="7"/>
      <c r="F18" s="7"/>
      <c r="G18" s="7"/>
      <c r="H18" s="7"/>
      <c r="I18" s="7"/>
      <c r="J18" s="7"/>
      <c r="K18" s="7"/>
      <c r="L18" s="7"/>
      <c r="M18" s="7"/>
    </row>
    <row r="19" spans="1:13" ht="15">
      <c r="A19" s="7"/>
      <c r="B19" s="7"/>
      <c r="C19" s="7"/>
      <c r="D19" s="7"/>
      <c r="E19" s="7"/>
      <c r="F19" s="7"/>
      <c r="G19" s="7"/>
      <c r="H19" s="7"/>
      <c r="I19" s="7"/>
      <c r="J19" s="7"/>
      <c r="K19" s="7"/>
      <c r="L19" s="7"/>
      <c r="M19" s="7"/>
    </row>
    <row r="20" spans="1:13" ht="15">
      <c r="A20" s="7"/>
      <c r="B20" s="7"/>
      <c r="C20" s="7"/>
      <c r="D20" s="7"/>
      <c r="E20" s="7"/>
      <c r="F20" s="7"/>
      <c r="G20" s="7"/>
      <c r="H20" s="7"/>
      <c r="I20" s="7"/>
      <c r="J20" s="7"/>
      <c r="K20" s="7"/>
      <c r="L20" s="7"/>
      <c r="M20" s="7"/>
    </row>
    <row r="21" spans="1:13" ht="15">
      <c r="A21" s="7"/>
      <c r="B21" s="7"/>
      <c r="C21" s="7"/>
      <c r="D21" s="7"/>
      <c r="E21" s="7"/>
      <c r="F21" s="7"/>
      <c r="G21" s="7"/>
      <c r="H21" s="7"/>
      <c r="I21" s="7"/>
      <c r="J21" s="7"/>
      <c r="K21" s="7"/>
      <c r="L21" s="7"/>
      <c r="M21" s="7"/>
    </row>
    <row r="22" spans="1:13" ht="15">
      <c r="A22" s="7"/>
      <c r="B22" s="7"/>
      <c r="C22" s="7"/>
      <c r="D22" s="7"/>
      <c r="E22" s="7"/>
      <c r="F22" s="7"/>
      <c r="G22" s="7"/>
      <c r="H22" s="7"/>
      <c r="I22" s="7"/>
      <c r="J22" s="7"/>
      <c r="K22" s="7"/>
      <c r="L22" s="7"/>
      <c r="M22" s="7"/>
    </row>
    <row r="23" spans="1:13" ht="15">
      <c r="A23" s="7"/>
      <c r="B23" s="7"/>
      <c r="C23" s="7"/>
      <c r="D23" s="7"/>
      <c r="E23" s="7"/>
      <c r="F23" s="7"/>
      <c r="G23" s="7"/>
      <c r="H23" s="7"/>
      <c r="I23" s="7"/>
      <c r="J23" s="7"/>
      <c r="K23" s="7"/>
      <c r="L23" s="7"/>
      <c r="M23" s="7"/>
    </row>
    <row r="24" spans="1:13" ht="15">
      <c r="A24" s="7"/>
      <c r="B24" s="7"/>
      <c r="C24" s="7"/>
      <c r="D24" s="7"/>
      <c r="E24" s="7"/>
      <c r="F24" s="7"/>
      <c r="G24" s="7"/>
      <c r="H24" s="7"/>
      <c r="I24" s="7"/>
      <c r="J24" s="7"/>
      <c r="K24" s="7"/>
      <c r="L24" s="7"/>
      <c r="M24" s="7"/>
    </row>
    <row r="25" spans="1:13" ht="15">
      <c r="A25" s="7"/>
      <c r="B25" s="7"/>
      <c r="C25" s="7"/>
      <c r="D25" s="7"/>
      <c r="E25" s="7"/>
      <c r="F25" s="7"/>
      <c r="G25" s="7"/>
      <c r="H25" s="7"/>
      <c r="I25" s="7"/>
      <c r="J25" s="7"/>
      <c r="K25" s="7"/>
      <c r="L25" s="7"/>
      <c r="M25" s="7"/>
    </row>
    <row r="26" spans="1:13" ht="15">
      <c r="A26" s="7"/>
      <c r="B26" s="7"/>
      <c r="C26" s="7"/>
      <c r="D26" s="7"/>
      <c r="E26" s="7"/>
      <c r="F26" s="7"/>
      <c r="G26" s="7"/>
      <c r="H26" s="7"/>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29" spans="1:13" ht="15">
      <c r="A29" s="7"/>
      <c r="B29" s="7"/>
      <c r="C29" s="7"/>
      <c r="D29" s="7"/>
      <c r="E29" s="7"/>
      <c r="F29" s="7"/>
      <c r="G29" s="7"/>
      <c r="H29" s="7"/>
      <c r="I29" s="7"/>
      <c r="J29" s="7"/>
      <c r="K29" s="7"/>
      <c r="L29" s="7"/>
      <c r="M29" s="7"/>
    </row>
    <row r="30" spans="1:13" ht="15">
      <c r="A30" s="7"/>
      <c r="B30" s="7"/>
      <c r="C30" s="7"/>
      <c r="D30" s="7"/>
      <c r="E30" s="7"/>
      <c r="F30" s="7"/>
      <c r="G30" s="7"/>
      <c r="H30" s="7"/>
      <c r="I30" s="7"/>
      <c r="J30" s="7"/>
      <c r="K30" s="7"/>
      <c r="L30" s="7"/>
      <c r="M30" s="7"/>
    </row>
    <row r="31" spans="1:13" ht="15">
      <c r="A31" s="7"/>
      <c r="B31" s="7"/>
      <c r="C31" s="7"/>
      <c r="D31" s="7"/>
      <c r="E31" s="7"/>
      <c r="F31" s="7"/>
      <c r="G31" s="7"/>
      <c r="H31" s="7"/>
      <c r="I31" s="7"/>
      <c r="J31" s="7"/>
      <c r="K31" s="7"/>
      <c r="L31" s="7"/>
      <c r="M31" s="7"/>
    </row>
    <row r="32" spans="1:13" ht="15">
      <c r="A32" s="7"/>
      <c r="J32" s="7"/>
      <c r="K32" s="7"/>
      <c r="L32" s="7"/>
      <c r="M32" s="7"/>
    </row>
    <row r="33" spans="1:13" ht="15">
      <c r="A33" s="7"/>
      <c r="B33" s="7"/>
      <c r="C33" s="7"/>
      <c r="D33" s="7"/>
      <c r="E33" s="7"/>
      <c r="F33" s="7"/>
      <c r="G33" s="7"/>
      <c r="H33" s="7"/>
      <c r="I33" s="7"/>
      <c r="J33" s="7"/>
      <c r="K33" s="7"/>
      <c r="L33" s="7"/>
      <c r="M33" s="7"/>
    </row>
    <row r="34" spans="1:13" ht="15">
      <c r="A34" s="7"/>
      <c r="B34" s="7"/>
      <c r="C34" s="7"/>
      <c r="D34" s="7"/>
      <c r="E34" s="7"/>
      <c r="F34" s="7"/>
      <c r="G34" s="7"/>
      <c r="H34" s="7"/>
      <c r="I34" s="7"/>
      <c r="J34" s="7"/>
      <c r="K34" s="7"/>
      <c r="L34" s="7"/>
      <c r="M34" s="7"/>
    </row>
    <row r="35" spans="1:13" ht="15">
      <c r="A35" s="7"/>
      <c r="B35" s="7"/>
      <c r="C35" s="7"/>
      <c r="D35" s="7"/>
      <c r="E35" s="7"/>
      <c r="F35" s="7"/>
      <c r="G35" s="7"/>
      <c r="H35" s="7"/>
      <c r="I35" s="7"/>
      <c r="J35" s="7"/>
      <c r="K35" s="7"/>
      <c r="L35" s="7"/>
      <c r="M35" s="7"/>
    </row>
    <row r="36" spans="1:13" ht="15">
      <c r="A36" s="7"/>
      <c r="J36" s="7"/>
      <c r="K36" s="7"/>
      <c r="L36" s="7"/>
      <c r="M36" s="7"/>
    </row>
    <row r="37" spans="1:13" ht="15">
      <c r="A37" s="7"/>
      <c r="B37" s="7"/>
      <c r="C37" s="7"/>
      <c r="D37" s="7"/>
      <c r="E37" s="7"/>
      <c r="F37" s="7"/>
      <c r="G37" s="7"/>
      <c r="H37" s="7"/>
      <c r="I37" s="7"/>
      <c r="J37" s="7"/>
      <c r="K37" s="7"/>
      <c r="L37" s="7"/>
      <c r="M37" s="7"/>
    </row>
    <row r="38" spans="1:13" ht="15">
      <c r="A38" s="7"/>
      <c r="J38" s="7"/>
      <c r="K38" s="7"/>
      <c r="L38" s="7"/>
      <c r="M38" s="7"/>
    </row>
    <row r="39" spans="1:13" ht="15">
      <c r="A39" s="7"/>
      <c r="B39" s="7"/>
      <c r="C39" s="7"/>
      <c r="D39" s="7"/>
      <c r="E39" s="7"/>
      <c r="F39" s="7"/>
      <c r="G39" s="7"/>
      <c r="H39" s="7"/>
      <c r="I39" s="7"/>
      <c r="J39" s="7"/>
      <c r="K39" s="7"/>
      <c r="L39" s="7"/>
      <c r="M39" s="7"/>
    </row>
    <row r="40" spans="1:13" ht="15.75">
      <c r="A40" s="7"/>
      <c r="B40" s="163"/>
      <c r="C40" s="164"/>
      <c r="D40" s="164"/>
      <c r="E40" s="164"/>
      <c r="F40" s="164"/>
      <c r="G40" s="164"/>
      <c r="H40" s="164"/>
      <c r="I40" s="164"/>
      <c r="J40" s="7"/>
      <c r="K40" s="7"/>
      <c r="L40" s="7"/>
      <c r="M40" s="7"/>
    </row>
    <row r="41" spans="1:13" ht="15">
      <c r="A41" s="7"/>
      <c r="C41" s="7"/>
      <c r="D41" s="7"/>
      <c r="E41" s="7"/>
      <c r="F41" s="7"/>
      <c r="G41" s="7"/>
      <c r="H41" s="7"/>
      <c r="I41" s="7"/>
      <c r="J41" s="7"/>
      <c r="K41" s="7"/>
      <c r="L41" s="7"/>
      <c r="M41" s="7"/>
    </row>
    <row r="42" spans="1:13" ht="15">
      <c r="A42" s="7"/>
      <c r="B42" s="9"/>
      <c r="C42" s="7"/>
      <c r="D42" s="7"/>
      <c r="E42" s="7"/>
      <c r="F42" s="7"/>
      <c r="G42" s="7"/>
      <c r="H42" s="7"/>
      <c r="I42" s="7"/>
      <c r="J42" s="7"/>
      <c r="K42" s="7"/>
      <c r="L42" s="7"/>
      <c r="M42" s="7"/>
    </row>
    <row r="43" spans="1:13" ht="15">
      <c r="A43" s="7"/>
      <c r="B43" s="7"/>
      <c r="C43" s="7"/>
      <c r="D43" s="7"/>
      <c r="E43" s="7"/>
      <c r="F43" s="7"/>
      <c r="G43" s="7"/>
      <c r="H43" s="7"/>
      <c r="I43" s="7"/>
      <c r="J43" s="7"/>
      <c r="K43" s="7"/>
      <c r="L43" s="7"/>
      <c r="M43" s="7"/>
    </row>
    <row r="44" spans="1:13" ht="15">
      <c r="A44" s="7"/>
      <c r="B44" s="7"/>
      <c r="C44" s="7"/>
      <c r="D44" s="7"/>
      <c r="E44" s="7"/>
      <c r="F44" s="7"/>
      <c r="G44" s="7"/>
      <c r="H44" s="7"/>
      <c r="I44" s="7"/>
      <c r="J44" s="7"/>
      <c r="K44" s="7"/>
      <c r="L44" s="7"/>
      <c r="M44" s="7"/>
    </row>
    <row r="45" spans="1:13" ht="15">
      <c r="A45" s="7"/>
      <c r="B45" s="7"/>
      <c r="C45" s="7"/>
      <c r="D45" s="7"/>
      <c r="E45" s="7"/>
      <c r="F45" s="7"/>
      <c r="G45" s="7"/>
      <c r="H45" s="7"/>
      <c r="I45" s="7"/>
      <c r="J45" s="7"/>
      <c r="K45" s="7"/>
      <c r="L45" s="7"/>
      <c r="M45" s="7"/>
    </row>
    <row r="46" spans="1:13" ht="15">
      <c r="A46" s="7"/>
      <c r="B46" s="7"/>
      <c r="C46" s="7"/>
      <c r="D46" s="7"/>
      <c r="E46" s="7"/>
      <c r="F46" s="7"/>
      <c r="G46" s="7"/>
      <c r="H46" s="7"/>
      <c r="I46" s="7"/>
      <c r="J46" s="7"/>
      <c r="K46" s="7"/>
      <c r="L46" s="7"/>
      <c r="M46" s="7"/>
    </row>
    <row r="47" spans="1:13" ht="15">
      <c r="A47" s="7"/>
      <c r="B47" s="7"/>
      <c r="C47" s="7"/>
      <c r="D47" s="7"/>
      <c r="E47" s="7"/>
      <c r="F47" s="7"/>
      <c r="G47" s="7"/>
      <c r="H47" s="7"/>
      <c r="I47" s="7"/>
      <c r="J47" s="7"/>
      <c r="K47" s="7"/>
      <c r="L47" s="7"/>
      <c r="M47" s="7"/>
    </row>
    <row r="48" spans="1:13" ht="15">
      <c r="A48" s="7"/>
      <c r="B48" s="7"/>
      <c r="C48" s="7"/>
      <c r="D48" s="7"/>
      <c r="E48" s="7"/>
      <c r="F48" s="7"/>
      <c r="G48" s="7"/>
      <c r="H48" s="7"/>
      <c r="I48" s="7"/>
      <c r="J48" s="7"/>
      <c r="K48" s="7"/>
      <c r="L48" s="7"/>
      <c r="M48" s="7"/>
    </row>
    <row r="49" spans="1:13" ht="15">
      <c r="A49" s="7"/>
      <c r="B49" s="7"/>
      <c r="C49" s="7"/>
      <c r="D49" s="7"/>
      <c r="E49" s="7"/>
      <c r="F49" s="7"/>
      <c r="G49" s="7"/>
      <c r="H49" s="7"/>
      <c r="I49" s="7"/>
      <c r="J49" s="7"/>
      <c r="K49" s="7"/>
      <c r="L49" s="7"/>
      <c r="M49" s="7"/>
    </row>
    <row r="50" spans="1:13" ht="15">
      <c r="A50" s="7"/>
      <c r="B50" s="7"/>
      <c r="C50" s="7"/>
      <c r="D50" s="7"/>
      <c r="E50" s="7"/>
      <c r="F50" s="7"/>
      <c r="G50" s="7"/>
      <c r="H50" s="7"/>
      <c r="I50" s="7"/>
      <c r="J50" s="7"/>
      <c r="K50" s="7"/>
      <c r="L50" s="7"/>
      <c r="M50" s="7"/>
    </row>
    <row r="51" spans="1:13" ht="15">
      <c r="A51" s="7"/>
      <c r="B51" s="7"/>
      <c r="C51" s="7"/>
      <c r="D51" s="7"/>
      <c r="E51" s="7"/>
      <c r="F51" s="7"/>
      <c r="G51" s="7"/>
      <c r="H51" s="7"/>
      <c r="I51" s="7"/>
      <c r="J51" s="7"/>
      <c r="K51" s="7"/>
      <c r="L51" s="7"/>
      <c r="M51" s="7"/>
    </row>
    <row r="52" spans="1:13" ht="15">
      <c r="A52" s="7"/>
      <c r="B52" s="7"/>
      <c r="C52" s="7"/>
      <c r="D52" s="7"/>
      <c r="E52" s="7"/>
      <c r="F52" s="7"/>
      <c r="G52" s="7"/>
      <c r="H52" s="7"/>
      <c r="I52" s="7"/>
      <c r="J52" s="7"/>
      <c r="K52" s="7"/>
      <c r="L52" s="7"/>
      <c r="M52" s="7"/>
    </row>
    <row r="53" spans="1:13" ht="15">
      <c r="A53" s="7"/>
      <c r="B53" s="7"/>
      <c r="C53" s="7"/>
      <c r="D53" s="7"/>
      <c r="E53" s="7"/>
      <c r="F53" s="7"/>
      <c r="G53" s="7"/>
      <c r="H53" s="7"/>
      <c r="I53" s="7"/>
      <c r="J53" s="7"/>
      <c r="K53" s="7"/>
      <c r="L53" s="7"/>
      <c r="M53" s="7"/>
    </row>
    <row r="54" spans="1:13" ht="15">
      <c r="A54" s="7"/>
      <c r="B54" s="7"/>
      <c r="C54" s="7"/>
      <c r="D54" s="7"/>
      <c r="E54" s="7"/>
      <c r="F54" s="7"/>
      <c r="G54" s="7"/>
      <c r="H54" s="7"/>
      <c r="I54" s="7"/>
      <c r="J54" s="7"/>
      <c r="K54" s="7"/>
      <c r="L54" s="7"/>
      <c r="M54" s="7"/>
    </row>
    <row r="55" spans="1:13" ht="15">
      <c r="A55" s="7"/>
      <c r="B55" s="7"/>
      <c r="C55" s="7"/>
      <c r="D55" s="7"/>
      <c r="E55" s="7"/>
      <c r="F55" s="7"/>
      <c r="G55" s="7"/>
      <c r="H55" s="7"/>
      <c r="I55" s="7"/>
      <c r="J55" s="7"/>
      <c r="K55" s="7"/>
      <c r="L55" s="7"/>
      <c r="M55" s="7"/>
    </row>
    <row r="56" spans="1:13" ht="15">
      <c r="A56" s="7"/>
      <c r="B56" s="7"/>
      <c r="C56" s="7"/>
      <c r="D56" s="7"/>
      <c r="E56" s="7"/>
      <c r="F56" s="7"/>
      <c r="G56" s="7"/>
      <c r="H56" s="7"/>
      <c r="I56" s="7"/>
      <c r="J56" s="7"/>
      <c r="K56" s="7"/>
      <c r="L56" s="7"/>
      <c r="M56" s="7"/>
    </row>
    <row r="57" spans="1:13" ht="15">
      <c r="A57" s="7"/>
      <c r="B57" s="7"/>
      <c r="C57" s="7"/>
      <c r="D57" s="7"/>
      <c r="E57" s="7"/>
      <c r="F57" s="7"/>
      <c r="G57" s="7"/>
      <c r="H57" s="7"/>
      <c r="I57" s="7"/>
      <c r="J57" s="7"/>
      <c r="K57" s="7"/>
      <c r="L57" s="7"/>
      <c r="M57" s="7"/>
    </row>
    <row r="58" spans="1:13" ht="15">
      <c r="A58" s="7"/>
      <c r="B58" s="7"/>
      <c r="C58" s="7"/>
      <c r="D58" s="7"/>
      <c r="E58" s="7"/>
      <c r="F58" s="7"/>
      <c r="G58" s="7"/>
      <c r="H58" s="7"/>
      <c r="I58" s="7"/>
      <c r="J58" s="7"/>
      <c r="K58" s="7"/>
      <c r="L58" s="7"/>
      <c r="M58" s="7"/>
    </row>
    <row r="59" spans="1:13" ht="15">
      <c r="A59" s="7"/>
      <c r="B59" s="7"/>
      <c r="C59" s="7"/>
      <c r="D59" s="7"/>
      <c r="E59" s="7"/>
      <c r="F59" s="7"/>
      <c r="G59" s="7"/>
      <c r="H59" s="7"/>
      <c r="I59" s="7"/>
      <c r="J59" s="7"/>
      <c r="K59" s="7"/>
      <c r="L59" s="7"/>
      <c r="M59" s="7"/>
    </row>
    <row r="60" spans="1:13" ht="15">
      <c r="A60" s="7"/>
      <c r="B60" s="7"/>
      <c r="C60" s="7"/>
      <c r="D60" s="7"/>
      <c r="E60" s="7"/>
      <c r="F60" s="7"/>
      <c r="G60" s="7"/>
      <c r="H60" s="7"/>
      <c r="I60" s="7"/>
      <c r="J60" s="7"/>
      <c r="K60" s="7"/>
      <c r="L60" s="7"/>
      <c r="M60" s="7"/>
    </row>
    <row r="61" spans="1:13" ht="15">
      <c r="A61" s="7"/>
      <c r="B61" s="7"/>
      <c r="C61" s="7"/>
      <c r="D61" s="7"/>
      <c r="E61" s="7"/>
      <c r="F61" s="7"/>
      <c r="G61" s="7"/>
      <c r="H61" s="7"/>
      <c r="I61" s="7"/>
      <c r="J61" s="7"/>
      <c r="K61" s="7"/>
      <c r="L61" s="7"/>
      <c r="M61" s="7"/>
    </row>
    <row r="62" spans="1:13" ht="15">
      <c r="A62" s="7"/>
      <c r="B62" s="7"/>
      <c r="C62" s="7"/>
      <c r="D62" s="7"/>
      <c r="E62" s="7"/>
      <c r="F62" s="7"/>
      <c r="G62" s="7"/>
      <c r="H62" s="7"/>
      <c r="I62" s="7"/>
      <c r="J62" s="7"/>
      <c r="K62" s="7"/>
      <c r="L62" s="7"/>
      <c r="M62" s="7"/>
    </row>
    <row r="63" spans="1:13" ht="15">
      <c r="A63" s="7"/>
      <c r="B63" s="7"/>
      <c r="C63" s="7"/>
      <c r="D63" s="7"/>
      <c r="E63" s="7"/>
      <c r="F63" s="7"/>
      <c r="G63" s="7"/>
      <c r="H63" s="7"/>
      <c r="I63" s="7"/>
      <c r="J63" s="7"/>
      <c r="K63" s="7"/>
      <c r="L63" s="7"/>
      <c r="M63" s="7"/>
    </row>
    <row r="64" spans="1:13" ht="15">
      <c r="A64" s="7"/>
      <c r="B64" s="7"/>
      <c r="C64" s="7"/>
      <c r="D64" s="7"/>
      <c r="E64" s="7"/>
      <c r="F64" s="7"/>
      <c r="G64" s="7"/>
      <c r="H64" s="7"/>
      <c r="I64" s="7"/>
      <c r="J64" s="7"/>
      <c r="K64" s="7"/>
      <c r="L64" s="7"/>
      <c r="M64" s="7"/>
    </row>
    <row r="65" spans="1:13" ht="15">
      <c r="A65" s="7"/>
      <c r="B65" s="7"/>
      <c r="C65" s="7"/>
      <c r="D65" s="7"/>
      <c r="E65" s="7"/>
      <c r="F65" s="7"/>
      <c r="G65" s="7"/>
      <c r="H65" s="7"/>
      <c r="I65" s="7"/>
      <c r="J65" s="7"/>
      <c r="K65" s="7"/>
      <c r="L65" s="7"/>
      <c r="M65" s="7"/>
    </row>
    <row r="66" spans="1:13" ht="15">
      <c r="A66" s="7"/>
      <c r="B66" s="7"/>
      <c r="C66" s="7"/>
      <c r="D66" s="7"/>
      <c r="E66" s="7"/>
      <c r="F66" s="7"/>
      <c r="G66" s="7"/>
      <c r="H66" s="7"/>
      <c r="I66" s="7"/>
      <c r="J66" s="7"/>
      <c r="K66" s="7"/>
      <c r="L66" s="7"/>
      <c r="M66" s="7"/>
    </row>
    <row r="67" spans="1:13" ht="15">
      <c r="A67" s="7"/>
      <c r="B67" s="7"/>
      <c r="C67" s="7"/>
      <c r="D67" s="7"/>
      <c r="E67" s="7"/>
      <c r="F67" s="7"/>
      <c r="G67" s="7"/>
      <c r="H67" s="7"/>
      <c r="I67" s="7"/>
      <c r="J67" s="7"/>
      <c r="K67" s="7"/>
      <c r="L67" s="7"/>
      <c r="M67" s="7"/>
    </row>
    <row r="68" spans="1:13" ht="15">
      <c r="A68" s="7"/>
      <c r="B68" s="7"/>
      <c r="C68" s="7"/>
      <c r="D68" s="7"/>
      <c r="E68" s="7"/>
      <c r="F68" s="7"/>
      <c r="G68" s="7"/>
      <c r="H68" s="7"/>
      <c r="I68" s="7"/>
      <c r="J68" s="7"/>
      <c r="K68" s="7"/>
      <c r="L68" s="7"/>
      <c r="M68" s="7"/>
    </row>
    <row r="69" spans="1:13" ht="15">
      <c r="A69" s="7"/>
      <c r="B69" s="7"/>
      <c r="C69" s="7"/>
      <c r="D69" s="7"/>
      <c r="E69" s="7"/>
      <c r="F69" s="7"/>
      <c r="G69" s="7"/>
      <c r="H69" s="7"/>
      <c r="I69" s="7"/>
      <c r="J69" s="7"/>
      <c r="K69" s="7"/>
      <c r="L69" s="7"/>
      <c r="M69" s="7"/>
    </row>
    <row r="70" spans="1:13" ht="15">
      <c r="A70" s="7"/>
      <c r="B70" s="7"/>
      <c r="C70" s="7"/>
      <c r="D70" s="7"/>
      <c r="E70" s="7"/>
      <c r="F70" s="7"/>
      <c r="G70" s="7"/>
      <c r="H70" s="7"/>
      <c r="I70" s="7"/>
      <c r="J70" s="7"/>
      <c r="K70" s="7"/>
      <c r="L70" s="7"/>
      <c r="M70" s="7"/>
    </row>
    <row r="71" spans="1:13" s="74" customFormat="1" ht="36" customHeight="1">
      <c r="A71" s="73"/>
      <c r="B71" s="165" t="s">
        <v>356</v>
      </c>
      <c r="C71" s="165"/>
      <c r="D71" s="165"/>
      <c r="E71" s="165"/>
      <c r="F71" s="165"/>
      <c r="G71" s="165"/>
      <c r="H71" s="165"/>
      <c r="I71" s="165"/>
      <c r="J71" s="165"/>
      <c r="K71" s="165"/>
      <c r="L71" s="73"/>
      <c r="M71" s="73"/>
    </row>
    <row r="72" spans="1:13" ht="15">
      <c r="A72" s="7"/>
      <c r="B72" s="75"/>
      <c r="C72" s="7"/>
      <c r="D72" s="75"/>
      <c r="E72" s="7"/>
      <c r="F72" s="75"/>
      <c r="G72" s="7"/>
      <c r="H72" s="75"/>
      <c r="I72" s="7"/>
      <c r="J72" s="7"/>
      <c r="K72" s="7"/>
      <c r="L72" s="7"/>
      <c r="M72" s="7"/>
    </row>
    <row r="74" spans="1:13" ht="15">
      <c r="A74" s="7"/>
      <c r="B74" s="7"/>
      <c r="C74" s="7"/>
      <c r="D74" s="7"/>
      <c r="E74" s="7"/>
      <c r="F74" s="7"/>
      <c r="G74" s="7"/>
      <c r="H74" s="7"/>
      <c r="I74" s="7"/>
      <c r="J74" s="7"/>
      <c r="K74" s="7"/>
      <c r="L74" s="7"/>
      <c r="M74" s="7"/>
    </row>
    <row r="75" spans="1:13" ht="15">
      <c r="A75" s="7"/>
      <c r="B75" s="7"/>
      <c r="C75" s="7"/>
      <c r="D75" s="7"/>
      <c r="E75" s="7"/>
      <c r="F75" s="7"/>
      <c r="G75" s="7"/>
      <c r="H75" s="7"/>
      <c r="I75" s="7"/>
      <c r="J75" s="7"/>
      <c r="K75" s="7"/>
      <c r="L75" s="7"/>
      <c r="M75" s="7"/>
    </row>
    <row r="76" spans="1:13" ht="15">
      <c r="A76" s="7"/>
      <c r="C76" s="7"/>
      <c r="D76" s="7"/>
      <c r="E76" s="7"/>
      <c r="F76" s="7"/>
      <c r="G76" s="7"/>
      <c r="H76" s="7"/>
      <c r="I76" s="7"/>
      <c r="J76" s="7"/>
      <c r="K76" s="7"/>
      <c r="L76" s="7"/>
      <c r="M76" s="7"/>
    </row>
    <row r="77" spans="1:13" ht="15">
      <c r="A77" s="7"/>
      <c r="B77" s="7"/>
      <c r="C77" s="7"/>
      <c r="D77" s="7"/>
      <c r="E77" s="7"/>
      <c r="F77" s="7"/>
      <c r="G77" s="7"/>
      <c r="H77" s="7"/>
      <c r="I77" s="7"/>
      <c r="J77" s="7"/>
      <c r="K77" s="7"/>
      <c r="L77" s="7"/>
      <c r="M77" s="7"/>
    </row>
    <row r="78" spans="1:13" ht="15">
      <c r="A78" s="7"/>
      <c r="B78" s="7"/>
      <c r="C78" s="7"/>
      <c r="D78" s="7"/>
      <c r="E78" s="7"/>
      <c r="F78" s="7"/>
      <c r="G78" s="7"/>
      <c r="H78" s="7"/>
      <c r="I78" s="7"/>
      <c r="J78" s="7"/>
      <c r="K78" s="7"/>
      <c r="L78" s="7"/>
      <c r="M78" s="7"/>
    </row>
    <row r="79" spans="1:13" ht="15">
      <c r="A79" s="7"/>
      <c r="B79" s="7"/>
      <c r="C79" s="7"/>
      <c r="D79" s="7"/>
      <c r="E79" s="7"/>
      <c r="F79" s="7"/>
      <c r="G79" s="7"/>
      <c r="H79" s="7"/>
      <c r="I79" s="7"/>
      <c r="J79" s="7"/>
      <c r="K79" s="7"/>
      <c r="L79" s="7"/>
      <c r="M79" s="7"/>
    </row>
    <row r="80" spans="1:13" ht="15">
      <c r="A80" s="7"/>
      <c r="B80" s="7"/>
      <c r="C80" s="7"/>
      <c r="D80" s="7"/>
      <c r="E80" s="7"/>
      <c r="F80" s="7"/>
      <c r="G80" s="7"/>
      <c r="H80" s="7"/>
      <c r="I80" s="7"/>
      <c r="J80" s="7"/>
      <c r="K80" s="7"/>
      <c r="L80" s="7"/>
      <c r="M80" s="7"/>
    </row>
    <row r="81" spans="1:13" ht="15">
      <c r="A81" s="7"/>
      <c r="B81" s="7"/>
      <c r="C81" s="7"/>
      <c r="D81" s="7"/>
      <c r="E81" s="7"/>
      <c r="F81" s="7"/>
      <c r="G81" s="7"/>
      <c r="H81" s="7"/>
      <c r="I81" s="7"/>
      <c r="J81" s="7"/>
      <c r="K81" s="7"/>
      <c r="L81" s="7"/>
      <c r="M81" s="7"/>
    </row>
    <row r="82" spans="1:13" ht="15">
      <c r="A82" s="7"/>
      <c r="B82" s="7"/>
      <c r="C82" s="7"/>
      <c r="D82" s="7"/>
      <c r="E82" s="7"/>
      <c r="F82" s="7"/>
      <c r="G82" s="7"/>
      <c r="H82" s="7"/>
      <c r="I82" s="7"/>
      <c r="J82" s="7"/>
      <c r="K82" s="7"/>
      <c r="L82" s="7"/>
      <c r="M82" s="7"/>
    </row>
    <row r="83" spans="1:13" ht="15">
      <c r="A83" s="7"/>
      <c r="B83" s="7"/>
      <c r="C83" s="7"/>
      <c r="D83" s="7"/>
      <c r="E83" s="7"/>
      <c r="F83" s="7"/>
      <c r="G83" s="7"/>
      <c r="H83" s="7"/>
      <c r="I83" s="7"/>
      <c r="J83" s="7"/>
      <c r="K83" s="7"/>
      <c r="L83" s="7"/>
      <c r="M83" s="7"/>
    </row>
    <row r="84" spans="1:13" ht="15">
      <c r="A84" s="7"/>
      <c r="B84" s="7"/>
      <c r="C84" s="7"/>
      <c r="D84" s="7"/>
      <c r="E84" s="7"/>
      <c r="F84" s="7"/>
      <c r="G84" s="7"/>
      <c r="H84" s="7"/>
      <c r="I84" s="7"/>
      <c r="J84" s="7"/>
      <c r="K84" s="7"/>
      <c r="L84" s="7"/>
      <c r="M84" s="7"/>
    </row>
    <row r="85" spans="1:13" ht="15">
      <c r="A85" s="7"/>
      <c r="B85" s="7"/>
      <c r="C85" s="7"/>
      <c r="D85" s="7"/>
      <c r="E85" s="7"/>
      <c r="F85" s="7"/>
      <c r="G85" s="7"/>
      <c r="H85" s="7"/>
      <c r="I85" s="7"/>
      <c r="J85" s="7"/>
      <c r="K85" s="7"/>
      <c r="L85" s="7"/>
      <c r="M85" s="7"/>
    </row>
    <row r="86" spans="1:13" ht="15">
      <c r="A86" s="7"/>
      <c r="B86" s="7"/>
      <c r="C86" s="7"/>
      <c r="D86" s="7"/>
      <c r="E86" s="7"/>
      <c r="F86" s="7"/>
      <c r="G86" s="7"/>
      <c r="H86" s="7"/>
      <c r="I86" s="7"/>
      <c r="J86" s="7"/>
      <c r="K86" s="7"/>
      <c r="L86" s="7"/>
      <c r="M86" s="7"/>
    </row>
    <row r="87" spans="1:13" ht="15">
      <c r="A87" s="7"/>
      <c r="B87" s="7"/>
      <c r="C87" s="7"/>
      <c r="D87" s="7"/>
      <c r="E87" s="7"/>
      <c r="F87" s="7"/>
      <c r="G87" s="7"/>
      <c r="H87" s="7"/>
      <c r="I87" s="7"/>
      <c r="J87" s="7"/>
      <c r="K87" s="7"/>
      <c r="L87" s="7"/>
      <c r="M87" s="7"/>
    </row>
    <row r="88" spans="1:13" ht="15">
      <c r="A88" s="7"/>
      <c r="B88" s="7"/>
      <c r="C88" s="7"/>
      <c r="D88" s="7"/>
      <c r="E88" s="7"/>
      <c r="F88" s="7"/>
      <c r="G88" s="7"/>
      <c r="H88" s="7"/>
      <c r="I88" s="7"/>
      <c r="J88" s="7"/>
      <c r="K88" s="7"/>
      <c r="L88" s="7"/>
      <c r="M88" s="7"/>
    </row>
    <row r="89" spans="1:13" ht="15">
      <c r="A89" s="7"/>
      <c r="B89" s="7"/>
      <c r="C89" s="7"/>
      <c r="D89" s="7"/>
      <c r="E89" s="7"/>
      <c r="F89" s="7"/>
      <c r="G89" s="7"/>
      <c r="H89" s="7"/>
      <c r="I89" s="7"/>
      <c r="J89" s="7"/>
      <c r="K89" s="7"/>
      <c r="L89" s="7"/>
      <c r="M89" s="7"/>
    </row>
    <row r="90" spans="1:13" ht="15">
      <c r="A90" s="7"/>
      <c r="B90" s="7"/>
      <c r="C90" s="7"/>
      <c r="D90" s="7"/>
      <c r="E90" s="7"/>
      <c r="F90" s="7"/>
      <c r="G90" s="7"/>
      <c r="H90" s="7"/>
      <c r="I90" s="7"/>
      <c r="J90" s="7"/>
      <c r="K90" s="7"/>
      <c r="L90" s="7"/>
      <c r="M90" s="7"/>
    </row>
    <row r="91" spans="1:13" ht="15">
      <c r="A91" s="7"/>
      <c r="B91" s="7"/>
      <c r="C91" s="7"/>
      <c r="D91" s="7"/>
      <c r="E91" s="7"/>
      <c r="F91" s="7"/>
      <c r="G91" s="7"/>
      <c r="H91" s="7"/>
      <c r="I91" s="7"/>
      <c r="J91" s="7"/>
      <c r="K91" s="7"/>
      <c r="L91" s="7"/>
      <c r="M91" s="7"/>
    </row>
    <row r="92" spans="1:13" ht="15">
      <c r="A92" s="7"/>
      <c r="B92" s="7"/>
      <c r="C92" s="7"/>
      <c r="D92" s="7"/>
      <c r="E92" s="7"/>
      <c r="F92" s="7"/>
      <c r="G92" s="7"/>
      <c r="H92" s="7"/>
      <c r="I92" s="7"/>
      <c r="J92" s="7"/>
      <c r="K92" s="7"/>
      <c r="L92" s="7"/>
      <c r="M92" s="7"/>
    </row>
    <row r="93" spans="1:13" ht="15">
      <c r="A93" s="7"/>
      <c r="B93" s="7"/>
      <c r="C93" s="7"/>
      <c r="D93" s="7"/>
      <c r="E93" s="7"/>
      <c r="F93" s="7"/>
      <c r="G93" s="7"/>
      <c r="H93" s="7"/>
      <c r="I93" s="7"/>
      <c r="J93" s="7"/>
      <c r="K93" s="7"/>
      <c r="L93" s="7"/>
      <c r="M93" s="7"/>
    </row>
    <row r="94" spans="1:13" ht="15">
      <c r="A94" s="7"/>
      <c r="B94" s="7"/>
      <c r="C94" s="7"/>
      <c r="D94" s="7"/>
      <c r="E94" s="7"/>
      <c r="F94" s="7"/>
      <c r="G94" s="7"/>
      <c r="H94" s="7"/>
      <c r="I94" s="7"/>
      <c r="J94" s="7"/>
      <c r="K94" s="7"/>
      <c r="L94" s="7"/>
      <c r="M94" s="7"/>
    </row>
    <row r="95" spans="1:13" ht="15">
      <c r="A95" s="7"/>
      <c r="B95" s="7"/>
      <c r="C95" s="7"/>
      <c r="D95" s="7"/>
      <c r="E95" s="7"/>
      <c r="F95" s="7"/>
      <c r="G95" s="7"/>
      <c r="H95" s="7"/>
      <c r="I95" s="7"/>
      <c r="J95" s="7"/>
      <c r="K95" s="7"/>
      <c r="L95" s="7"/>
      <c r="M95" s="7"/>
    </row>
    <row r="96" spans="1:13" ht="15">
      <c r="A96" s="7"/>
      <c r="B96" s="7"/>
      <c r="C96" s="7"/>
      <c r="D96" s="7"/>
      <c r="E96" s="7"/>
      <c r="F96" s="7"/>
      <c r="G96" s="7"/>
      <c r="H96" s="7"/>
      <c r="I96" s="7"/>
      <c r="J96" s="7"/>
      <c r="K96" s="7"/>
      <c r="L96" s="7"/>
      <c r="M96" s="7"/>
    </row>
    <row r="97" spans="1:13" ht="15">
      <c r="A97" s="7"/>
      <c r="B97" s="7"/>
      <c r="C97" s="7"/>
      <c r="D97" s="7"/>
      <c r="E97" s="7"/>
      <c r="F97" s="7"/>
      <c r="G97" s="7"/>
      <c r="H97" s="7"/>
      <c r="I97" s="7"/>
      <c r="J97" s="7"/>
      <c r="K97" s="7"/>
      <c r="L97" s="7"/>
      <c r="M97" s="7"/>
    </row>
  </sheetData>
  <sheetProtection/>
  <mergeCells count="2">
    <mergeCell ref="B40:I40"/>
    <mergeCell ref="B71:K71"/>
  </mergeCells>
  <hyperlinks>
    <hyperlink ref="B71:K71" r:id="rId1" display="Please contact us with any suggestions for changes / improvements of this tool. We are very interested in collaborating with other users to make this tool even better!"/>
  </hyperlinks>
  <printOptions/>
  <pageMargins left="0.25" right="0.25" top="0.75" bottom="0.75" header="0.3" footer="0.3"/>
  <pageSetup horizontalDpi="600" verticalDpi="600" orientation="landscape" r:id="rId3"/>
  <drawing r:id="rId2"/>
</worksheet>
</file>

<file path=xl/worksheets/sheet10.xml><?xml version="1.0" encoding="utf-8"?>
<worksheet xmlns="http://schemas.openxmlformats.org/spreadsheetml/2006/main" xmlns:r="http://schemas.openxmlformats.org/officeDocument/2006/relationships">
  <dimension ref="A1:E95"/>
  <sheetViews>
    <sheetView zoomScalePageLayoutView="0" workbookViewId="0" topLeftCell="A3">
      <selection activeCell="E3" sqref="E3"/>
    </sheetView>
  </sheetViews>
  <sheetFormatPr defaultColWidth="9.140625" defaultRowHeight="15"/>
  <cols>
    <col min="2" max="2" width="42.7109375" style="0" bestFit="1" customWidth="1"/>
    <col min="3" max="3" width="19.8515625" style="105" bestFit="1" customWidth="1"/>
    <col min="4" max="4" width="13.57421875" style="0" customWidth="1"/>
    <col min="5" max="5" width="11.7109375" style="0" customWidth="1"/>
  </cols>
  <sheetData>
    <row r="1" spans="3:5" s="40" customFormat="1" ht="15.75" thickBot="1">
      <c r="C1" s="104" t="s">
        <v>43</v>
      </c>
      <c r="D1" s="40" t="s">
        <v>44</v>
      </c>
      <c r="E1" s="40" t="s">
        <v>271</v>
      </c>
    </row>
    <row r="2" ht="15"/>
    <row r="3" spans="3:5" ht="15">
      <c r="C3" s="105" t="s">
        <v>42</v>
      </c>
      <c r="D3">
        <v>13</v>
      </c>
      <c r="E3" t="str">
        <f>INDEX('Formating Data'!C6:C18,D3)</f>
        <v>Please Select</v>
      </c>
    </row>
    <row r="4" spans="3:5" ht="15">
      <c r="C4" s="105" t="s">
        <v>45</v>
      </c>
      <c r="D4">
        <f>Profile!B6</f>
        <v>0</v>
      </c>
      <c r="E4">
        <f>D4</f>
        <v>0</v>
      </c>
    </row>
    <row r="5" spans="3:5" ht="15">
      <c r="C5" s="105" t="s">
        <v>120</v>
      </c>
      <c r="D5">
        <f>Profile!B7</f>
        <v>0</v>
      </c>
      <c r="E5">
        <f>D5</f>
        <v>0</v>
      </c>
    </row>
    <row r="6" spans="3:5" ht="15">
      <c r="C6" s="105" t="s">
        <v>121</v>
      </c>
      <c r="D6">
        <v>0</v>
      </c>
      <c r="E6">
        <f>IF(D6=0,0,INDEX('Formating Data'!D6:D7,D6))</f>
        <v>0</v>
      </c>
    </row>
    <row r="7" spans="3:5" ht="15">
      <c r="C7" s="105" t="s">
        <v>46</v>
      </c>
      <c r="D7">
        <f>Profile!B9</f>
        <v>0</v>
      </c>
      <c r="E7">
        <f>Profile!B9</f>
        <v>0</v>
      </c>
    </row>
    <row r="8" spans="3:5" ht="15">
      <c r="C8" s="105" t="s">
        <v>47</v>
      </c>
      <c r="D8">
        <v>0</v>
      </c>
      <c r="E8" t="e">
        <f>INDEX('Formating Data'!E6:E7,D8)</f>
        <v>#VALUE!</v>
      </c>
    </row>
    <row r="9" spans="3:5" ht="15">
      <c r="C9" s="105" t="s">
        <v>140</v>
      </c>
      <c r="D9">
        <v>8</v>
      </c>
      <c r="E9" t="str">
        <f>IF(D9=0,0,INDEX('Formating Data'!F6:F13,D9))</f>
        <v>Please Select</v>
      </c>
    </row>
    <row r="10" spans="3:5" ht="15">
      <c r="C10" s="105" t="s">
        <v>64</v>
      </c>
      <c r="D10">
        <f>Profile!B12</f>
        <v>0</v>
      </c>
      <c r="E10">
        <f>D10</f>
        <v>0</v>
      </c>
    </row>
    <row r="11" spans="3:5" ht="15">
      <c r="C11" s="105" t="s">
        <v>141</v>
      </c>
      <c r="D11" s="30">
        <f>Profile!B13</f>
        <v>0</v>
      </c>
      <c r="E11" s="30" t="str">
        <f>IF(D11=0,"0",D11)</f>
        <v>0</v>
      </c>
    </row>
    <row r="12" spans="3:5" ht="15">
      <c r="C12" s="105" t="s">
        <v>276</v>
      </c>
      <c r="D12" s="30">
        <f>Profile!B14</f>
        <v>0</v>
      </c>
      <c r="E12" s="30"/>
    </row>
    <row r="13" spans="2:5" ht="15">
      <c r="B13" t="s">
        <v>68</v>
      </c>
      <c r="C13" s="105" t="s">
        <v>69</v>
      </c>
      <c r="D13" t="b">
        <v>0</v>
      </c>
      <c r="E13">
        <f aca="true" t="shared" si="0" ref="E13:E18">IF(D13,C13,"")</f>
      </c>
    </row>
    <row r="14" spans="3:5" ht="15">
      <c r="C14" s="105" t="s">
        <v>70</v>
      </c>
      <c r="D14" t="b">
        <v>0</v>
      </c>
      <c r="E14">
        <f t="shared" si="0"/>
      </c>
    </row>
    <row r="15" spans="3:5" ht="15">
      <c r="C15" s="105" t="s">
        <v>71</v>
      </c>
      <c r="D15" t="b">
        <v>0</v>
      </c>
      <c r="E15">
        <f t="shared" si="0"/>
      </c>
    </row>
    <row r="16" spans="3:5" ht="15">
      <c r="C16" s="105" t="s">
        <v>72</v>
      </c>
      <c r="D16" t="b">
        <v>0</v>
      </c>
      <c r="E16">
        <f t="shared" si="0"/>
      </c>
    </row>
    <row r="17" spans="3:5" ht="15">
      <c r="C17" s="105" t="s">
        <v>73</v>
      </c>
      <c r="D17" t="b">
        <v>0</v>
      </c>
      <c r="E17">
        <f t="shared" si="0"/>
      </c>
    </row>
    <row r="18" spans="3:5" ht="15">
      <c r="C18" s="105" t="s">
        <v>74</v>
      </c>
      <c r="D18" t="b">
        <v>0</v>
      </c>
      <c r="E18">
        <f t="shared" si="0"/>
      </c>
    </row>
    <row r="19" spans="2:5" ht="15.75" thickBot="1">
      <c r="B19" t="s">
        <v>143</v>
      </c>
      <c r="D19">
        <f>Profile!B19</f>
        <v>0</v>
      </c>
      <c r="E19">
        <f>D19</f>
        <v>0</v>
      </c>
    </row>
    <row r="20" spans="2:5" ht="15.75" thickBot="1">
      <c r="B20" t="s">
        <v>76</v>
      </c>
      <c r="C20" s="106" t="s">
        <v>77</v>
      </c>
      <c r="D20" t="b">
        <v>0</v>
      </c>
      <c r="E20">
        <f aca="true" t="shared" si="1" ref="E20:E25">IF(D20,C20,"")</f>
      </c>
    </row>
    <row r="21" spans="3:5" ht="15.75" thickBot="1">
      <c r="C21" s="106" t="s">
        <v>10</v>
      </c>
      <c r="D21" t="b">
        <v>0</v>
      </c>
      <c r="E21">
        <f t="shared" si="1"/>
      </c>
    </row>
    <row r="22" spans="3:5" ht="30.75" thickBot="1">
      <c r="C22" s="106" t="s">
        <v>78</v>
      </c>
      <c r="D22" t="b">
        <v>0</v>
      </c>
      <c r="E22">
        <f t="shared" si="1"/>
      </c>
    </row>
    <row r="23" spans="3:5" ht="15.75" thickBot="1">
      <c r="C23" s="106" t="s">
        <v>79</v>
      </c>
      <c r="D23" t="b">
        <v>0</v>
      </c>
      <c r="E23">
        <f t="shared" si="1"/>
      </c>
    </row>
    <row r="24" spans="3:5" ht="30.75" thickBot="1">
      <c r="C24" s="106" t="s">
        <v>11</v>
      </c>
      <c r="D24" t="b">
        <v>0</v>
      </c>
      <c r="E24">
        <f t="shared" si="1"/>
      </c>
    </row>
    <row r="25" spans="3:5" ht="45.75" thickBot="1">
      <c r="C25" s="106" t="s">
        <v>80</v>
      </c>
      <c r="D25" t="b">
        <v>0</v>
      </c>
      <c r="E25">
        <f t="shared" si="1"/>
      </c>
    </row>
    <row r="26" spans="3:5" ht="15">
      <c r="C26" s="107" t="s">
        <v>41</v>
      </c>
      <c r="D26" t="b">
        <v>0</v>
      </c>
      <c r="E26">
        <f>IF(D26,Profile!D22,"")</f>
      </c>
    </row>
    <row r="27" spans="2:5" ht="15">
      <c r="B27" t="s">
        <v>144</v>
      </c>
      <c r="C27" s="107"/>
      <c r="D27">
        <f>Profile!B23</f>
        <v>0</v>
      </c>
      <c r="E27">
        <f>D27</f>
        <v>0</v>
      </c>
    </row>
    <row r="28" spans="1:5" s="31" customFormat="1" ht="15">
      <c r="A28" s="31" t="s">
        <v>1</v>
      </c>
      <c r="B28" s="31" t="s">
        <v>145</v>
      </c>
      <c r="C28" s="108"/>
      <c r="D28" s="32">
        <f>Alignment!B4</f>
        <v>0</v>
      </c>
      <c r="E28" s="31">
        <f>D28</f>
        <v>0</v>
      </c>
    </row>
    <row r="29" spans="1:5" s="13" customFormat="1" ht="15">
      <c r="A29" s="13" t="s">
        <v>1</v>
      </c>
      <c r="B29" s="13" t="s">
        <v>146</v>
      </c>
      <c r="C29" s="109"/>
      <c r="D29" s="14">
        <f>Alignment!B5</f>
        <v>0</v>
      </c>
      <c r="E29" s="13">
        <f>D29</f>
        <v>0</v>
      </c>
    </row>
    <row r="30" spans="1:5" s="13" customFormat="1" ht="15">
      <c r="A30" s="13" t="s">
        <v>1</v>
      </c>
      <c r="B30" s="13" t="s">
        <v>86</v>
      </c>
      <c r="C30" s="107">
        <v>1</v>
      </c>
      <c r="D30" t="b">
        <v>0</v>
      </c>
      <c r="E30">
        <f aca="true" t="shared" si="2" ref="E30:E37">IF(D30,C30,"")</f>
      </c>
    </row>
    <row r="31" spans="3:5" ht="15">
      <c r="C31" s="107">
        <v>2</v>
      </c>
      <c r="D31" t="b">
        <v>0</v>
      </c>
      <c r="E31">
        <f t="shared" si="2"/>
      </c>
    </row>
    <row r="32" spans="3:5" ht="15">
      <c r="C32" s="107">
        <v>3</v>
      </c>
      <c r="D32" t="b">
        <v>0</v>
      </c>
      <c r="E32">
        <f t="shared" si="2"/>
      </c>
    </row>
    <row r="33" spans="3:5" ht="15">
      <c r="C33" s="107">
        <v>4</v>
      </c>
      <c r="D33" t="b">
        <v>0</v>
      </c>
      <c r="E33">
        <f t="shared" si="2"/>
      </c>
    </row>
    <row r="34" spans="1:5" ht="15">
      <c r="A34" t="s">
        <v>1</v>
      </c>
      <c r="B34" t="s">
        <v>87</v>
      </c>
      <c r="C34" s="107">
        <v>1</v>
      </c>
      <c r="D34" t="b">
        <v>0</v>
      </c>
      <c r="E34">
        <f t="shared" si="2"/>
      </c>
    </row>
    <row r="35" spans="3:5" ht="15">
      <c r="C35" s="107">
        <v>2</v>
      </c>
      <c r="D35" t="b">
        <v>0</v>
      </c>
      <c r="E35">
        <f t="shared" si="2"/>
      </c>
    </row>
    <row r="36" spans="3:5" ht="15">
      <c r="C36" s="107">
        <v>3</v>
      </c>
      <c r="D36" t="b">
        <v>0</v>
      </c>
      <c r="E36">
        <f t="shared" si="2"/>
      </c>
    </row>
    <row r="37" spans="3:5" ht="15.75" customHeight="1">
      <c r="C37" s="107">
        <v>4</v>
      </c>
      <c r="D37" t="b">
        <v>0</v>
      </c>
      <c r="E37">
        <f t="shared" si="2"/>
      </c>
    </row>
    <row r="38" spans="1:5" ht="15.75" customHeight="1">
      <c r="A38" t="s">
        <v>147</v>
      </c>
      <c r="B38" t="s">
        <v>149</v>
      </c>
      <c r="C38" s="110"/>
      <c r="D38">
        <f>Alignment!B7</f>
        <v>0</v>
      </c>
      <c r="E38">
        <f>D38</f>
        <v>0</v>
      </c>
    </row>
    <row r="39" spans="1:5" ht="15.75" customHeight="1">
      <c r="A39" t="s">
        <v>148</v>
      </c>
      <c r="B39" t="s">
        <v>150</v>
      </c>
      <c r="C39" s="110"/>
      <c r="D39">
        <f>Alignment!B8</f>
        <v>0</v>
      </c>
      <c r="E39">
        <f>D39</f>
        <v>0</v>
      </c>
    </row>
    <row r="40" ht="15.75" customHeight="1">
      <c r="C40" s="110"/>
    </row>
    <row r="41" spans="1:5" ht="15">
      <c r="A41" t="s">
        <v>151</v>
      </c>
      <c r="C41" s="105" t="s">
        <v>92</v>
      </c>
      <c r="D41">
        <v>0</v>
      </c>
      <c r="E41" t="e">
        <f>INDEX('Formating Data'!L6:L10,'Check box data  - Scoring data'!D41)</f>
        <v>#VALUE!</v>
      </c>
    </row>
    <row r="42" spans="1:5" ht="15">
      <c r="A42" t="s">
        <v>151</v>
      </c>
      <c r="C42" s="105" t="s">
        <v>152</v>
      </c>
      <c r="D42">
        <f>Alignment!B11</f>
        <v>0</v>
      </c>
      <c r="E42">
        <f>D42</f>
        <v>0</v>
      </c>
    </row>
    <row r="43" spans="1:5" ht="30">
      <c r="A43" t="s">
        <v>153</v>
      </c>
      <c r="C43" s="110" t="s">
        <v>96</v>
      </c>
      <c r="D43">
        <v>0</v>
      </c>
      <c r="E43" t="e">
        <f>INDEX('Formating Data'!M6:M8,D43)</f>
        <v>#VALUE!</v>
      </c>
    </row>
    <row r="44" spans="1:5" ht="30">
      <c r="A44" t="s">
        <v>153</v>
      </c>
      <c r="C44" s="110" t="s">
        <v>155</v>
      </c>
      <c r="D44">
        <f>Alignment!B13</f>
        <v>0</v>
      </c>
      <c r="E44">
        <f>D44</f>
        <v>0</v>
      </c>
    </row>
    <row r="45" spans="1:5" ht="45">
      <c r="A45" s="33">
        <v>1</v>
      </c>
      <c r="C45" s="110" t="s">
        <v>156</v>
      </c>
      <c r="D45">
        <f>Alignment!A15</f>
        <v>0</v>
      </c>
      <c r="E45">
        <f>D45</f>
        <v>0</v>
      </c>
    </row>
    <row r="46" spans="1:5" s="31" customFormat="1" ht="60">
      <c r="A46" s="34">
        <v>2</v>
      </c>
      <c r="B46" s="31" t="s">
        <v>157</v>
      </c>
      <c r="C46" s="111" t="s">
        <v>104</v>
      </c>
      <c r="D46" s="31" t="b">
        <v>0</v>
      </c>
      <c r="E46">
        <f>IF(D46,C46,"")</f>
      </c>
    </row>
    <row r="47" spans="3:5" ht="60">
      <c r="C47" s="111" t="s">
        <v>267</v>
      </c>
      <c r="D47" s="31" t="b">
        <v>0</v>
      </c>
      <c r="E47">
        <f>IF(D47,C47,"")</f>
      </c>
    </row>
    <row r="48" spans="3:5" ht="45">
      <c r="C48" s="111" t="s">
        <v>268</v>
      </c>
      <c r="D48" s="31" t="b">
        <v>0</v>
      </c>
      <c r="E48">
        <f>IF(D48,C48,"")</f>
      </c>
    </row>
    <row r="49" spans="3:5" ht="45">
      <c r="C49" s="111" t="s">
        <v>269</v>
      </c>
      <c r="D49" s="31" t="b">
        <v>0</v>
      </c>
      <c r="E49">
        <f>IF(D49,C49,"")</f>
      </c>
    </row>
    <row r="50" spans="3:5" ht="45">
      <c r="C50" s="111" t="s">
        <v>163</v>
      </c>
      <c r="D50" s="31" t="b">
        <v>0</v>
      </c>
      <c r="E50">
        <f>IF(D50,C50,"")</f>
      </c>
    </row>
    <row r="51" spans="1:5" ht="15">
      <c r="A51" t="s">
        <v>166</v>
      </c>
      <c r="C51" s="112" t="s">
        <v>167</v>
      </c>
      <c r="D51">
        <v>0</v>
      </c>
      <c r="E51" t="e">
        <f>INDEX('Formating Data'!O6:O8,D51)</f>
        <v>#VALUE!</v>
      </c>
    </row>
    <row r="52" spans="1:5" ht="30">
      <c r="A52" t="s">
        <v>166</v>
      </c>
      <c r="C52" s="112" t="s">
        <v>168</v>
      </c>
      <c r="D52">
        <f>Scoring!A7</f>
        <v>0</v>
      </c>
      <c r="E52">
        <f>D52</f>
        <v>0</v>
      </c>
    </row>
    <row r="53" spans="1:5" ht="15">
      <c r="A53" t="s">
        <v>169</v>
      </c>
      <c r="C53" s="112" t="s">
        <v>170</v>
      </c>
      <c r="D53">
        <v>0</v>
      </c>
      <c r="E53" t="e">
        <f>INDEX('Formating Data'!P6:P8,D53)</f>
        <v>#VALUE!</v>
      </c>
    </row>
    <row r="54" spans="1:5" ht="30">
      <c r="A54" t="s">
        <v>169</v>
      </c>
      <c r="C54" s="112" t="s">
        <v>171</v>
      </c>
      <c r="D54">
        <f>Scoring!A9</f>
        <v>0</v>
      </c>
      <c r="E54">
        <f>D54</f>
        <v>0</v>
      </c>
    </row>
    <row r="55" spans="1:5" ht="30">
      <c r="A55" t="s">
        <v>172</v>
      </c>
      <c r="C55" s="112" t="s">
        <v>173</v>
      </c>
      <c r="D55">
        <v>0</v>
      </c>
      <c r="E55" t="e">
        <f>INDEX('Formating Data'!Q6:Q8,D55)</f>
        <v>#VALUE!</v>
      </c>
    </row>
    <row r="56" spans="1:5" ht="30">
      <c r="A56" t="s">
        <v>172</v>
      </c>
      <c r="C56" s="112" t="s">
        <v>174</v>
      </c>
      <c r="D56">
        <f>Scoring!A11</f>
        <v>0</v>
      </c>
      <c r="E56">
        <f>D56</f>
        <v>0</v>
      </c>
    </row>
    <row r="57" spans="1:5" ht="30">
      <c r="A57" t="s">
        <v>175</v>
      </c>
      <c r="C57" s="112" t="s">
        <v>176</v>
      </c>
      <c r="D57">
        <v>0</v>
      </c>
      <c r="E57" t="e">
        <f>INDEX('Formating Data'!R6:R8,D57)</f>
        <v>#VALUE!</v>
      </c>
    </row>
    <row r="58" spans="1:5" ht="30">
      <c r="A58" t="s">
        <v>175</v>
      </c>
      <c r="C58" s="112" t="s">
        <v>177</v>
      </c>
      <c r="D58">
        <f>Scoring!A13</f>
        <v>0</v>
      </c>
      <c r="E58">
        <f>D58</f>
        <v>0</v>
      </c>
    </row>
    <row r="59" spans="1:5" ht="15">
      <c r="A59" t="s">
        <v>237</v>
      </c>
      <c r="C59" s="112" t="s">
        <v>238</v>
      </c>
      <c r="D59">
        <v>0</v>
      </c>
      <c r="E59" t="e">
        <f>INDEX('Formating Data'!S6:S8,D59)</f>
        <v>#VALUE!</v>
      </c>
    </row>
    <row r="60" spans="1:5" ht="15">
      <c r="A60" t="s">
        <v>237</v>
      </c>
      <c r="C60" s="112" t="s">
        <v>239</v>
      </c>
      <c r="D60">
        <f>Scoring!A15</f>
        <v>0</v>
      </c>
      <c r="E60">
        <f>D60</f>
        <v>0</v>
      </c>
    </row>
    <row r="61" spans="1:5" ht="30">
      <c r="A61" s="33">
        <v>2</v>
      </c>
      <c r="B61" t="s">
        <v>178</v>
      </c>
      <c r="C61" s="112" t="s">
        <v>179</v>
      </c>
      <c r="D61">
        <f>Scoring!A17</f>
        <v>0</v>
      </c>
      <c r="E61">
        <f>D61</f>
        <v>0</v>
      </c>
    </row>
    <row r="62" spans="1:5" s="31" customFormat="1" ht="30">
      <c r="A62" s="31" t="s">
        <v>181</v>
      </c>
      <c r="C62" s="113" t="s">
        <v>199</v>
      </c>
      <c r="D62" s="31">
        <v>0</v>
      </c>
      <c r="E62" s="31" t="e">
        <f>INDEX('Formating Data'!T6:T8,D62)</f>
        <v>#VALUE!</v>
      </c>
    </row>
    <row r="63" spans="1:5" s="13" customFormat="1" ht="45">
      <c r="A63" s="39" t="s">
        <v>181</v>
      </c>
      <c r="C63" s="114" t="s">
        <v>201</v>
      </c>
      <c r="D63" s="13">
        <f>'Fair and Unbiased'!A5</f>
        <v>0</v>
      </c>
      <c r="E63" s="13">
        <f>D63</f>
        <v>0</v>
      </c>
    </row>
    <row r="64" spans="1:5" ht="30">
      <c r="A64" t="s">
        <v>182</v>
      </c>
      <c r="C64" s="114" t="s">
        <v>20</v>
      </c>
      <c r="D64">
        <v>0</v>
      </c>
      <c r="E64" t="e">
        <f>INDEX('Formating Data'!U6:U8,D64)</f>
        <v>#VALUE!</v>
      </c>
    </row>
    <row r="65" spans="1:5" ht="15">
      <c r="A65" t="s">
        <v>182</v>
      </c>
      <c r="C65" s="114">
        <f>'Fair and Unbiased'!A7</f>
        <v>0</v>
      </c>
      <c r="D65">
        <f>'Fair and Unbiased'!A7</f>
        <v>0</v>
      </c>
      <c r="E65">
        <f>D65</f>
        <v>0</v>
      </c>
    </row>
    <row r="66" spans="1:5" ht="15">
      <c r="A66" t="s">
        <v>183</v>
      </c>
      <c r="C66" s="114" t="s">
        <v>200</v>
      </c>
      <c r="D66">
        <v>0</v>
      </c>
      <c r="E66" t="e">
        <f>INDEX('Formating Data'!V6:V8,D66)</f>
        <v>#VALUE!</v>
      </c>
    </row>
    <row r="67" spans="1:5" ht="15">
      <c r="A67" t="s">
        <v>183</v>
      </c>
      <c r="C67" s="114">
        <f>'Fair and Unbiased'!A9</f>
        <v>0</v>
      </c>
      <c r="D67">
        <f>'Fair and Unbiased'!A9</f>
        <v>0</v>
      </c>
      <c r="E67">
        <f>D67</f>
        <v>0</v>
      </c>
    </row>
    <row r="68" spans="1:5" ht="15">
      <c r="A68" t="s">
        <v>184</v>
      </c>
      <c r="C68" s="105" t="s">
        <v>19</v>
      </c>
      <c r="D68">
        <v>0</v>
      </c>
      <c r="E68" t="e">
        <f>INDEX('Formating Data'!W6:W8,D68)</f>
        <v>#VALUE!</v>
      </c>
    </row>
    <row r="69" spans="1:5" ht="15">
      <c r="A69" t="s">
        <v>184</v>
      </c>
      <c r="C69" s="105">
        <f>'Fair and Unbiased'!A12</f>
        <v>0</v>
      </c>
      <c r="D69">
        <f>'Fair and Unbiased'!A12</f>
        <v>0</v>
      </c>
      <c r="E69">
        <f>D69</f>
        <v>0</v>
      </c>
    </row>
    <row r="70" spans="1:5" ht="15">
      <c r="A70" t="s">
        <v>185</v>
      </c>
      <c r="C70" s="105" t="s">
        <v>18</v>
      </c>
      <c r="D70">
        <v>0</v>
      </c>
      <c r="E70" t="e">
        <f>INDEX('Formating Data'!X6:X8,D70)</f>
        <v>#VALUE!</v>
      </c>
    </row>
    <row r="71" spans="1:5" ht="15">
      <c r="A71" t="s">
        <v>185</v>
      </c>
      <c r="C71" s="105">
        <f>'Fair and Unbiased'!A14</f>
        <v>0</v>
      </c>
      <c r="D71">
        <f>'Fair and Unbiased'!A14</f>
        <v>0</v>
      </c>
      <c r="E71">
        <f>D71</f>
        <v>0</v>
      </c>
    </row>
    <row r="72" spans="1:5" ht="25.5" customHeight="1">
      <c r="A72" t="s">
        <v>186</v>
      </c>
      <c r="B72" t="s">
        <v>187</v>
      </c>
      <c r="C72" s="115" t="s">
        <v>240</v>
      </c>
      <c r="D72" t="b">
        <v>0</v>
      </c>
      <c r="E72">
        <f>IF(D72,C72,"")</f>
      </c>
    </row>
    <row r="73" spans="3:5" ht="25.5" customHeight="1">
      <c r="C73" s="115" t="s">
        <v>270</v>
      </c>
      <c r="D73" t="b">
        <v>0</v>
      </c>
      <c r="E73">
        <f>IF(D73,C73,"")</f>
      </c>
    </row>
    <row r="74" spans="3:5" ht="25.5" customHeight="1">
      <c r="C74" s="115" t="s">
        <v>241</v>
      </c>
      <c r="D74" t="b">
        <v>0</v>
      </c>
      <c r="E74">
        <f>IF(D74,C74,"")</f>
      </c>
    </row>
    <row r="75" spans="3:5" ht="25.5" customHeight="1">
      <c r="C75" s="116" t="s">
        <v>242</v>
      </c>
      <c r="D75" t="b">
        <v>0</v>
      </c>
      <c r="E75">
        <f>IF(D75,C75,"")</f>
      </c>
    </row>
    <row r="76" spans="3:5" ht="25.5" customHeight="1">
      <c r="C76" s="117" t="s">
        <v>243</v>
      </c>
      <c r="D76" t="b">
        <v>0</v>
      </c>
      <c r="E76">
        <f>IF(D76,C76,"")</f>
      </c>
    </row>
    <row r="77" spans="1:5" ht="25.5" customHeight="1">
      <c r="A77" t="s">
        <v>186</v>
      </c>
      <c r="C77" s="118" t="s">
        <v>202</v>
      </c>
      <c r="D77">
        <f>'Fair and Unbiased'!A17</f>
        <v>0</v>
      </c>
      <c r="E77">
        <f>D77</f>
        <v>0</v>
      </c>
    </row>
    <row r="78" spans="1:5" ht="15">
      <c r="A78" t="s">
        <v>197</v>
      </c>
      <c r="C78" s="105" t="s">
        <v>198</v>
      </c>
      <c r="D78">
        <v>0</v>
      </c>
      <c r="E78" t="e">
        <f>INDEX('Formating Data'!Z6:Z7,D78)</f>
        <v>#VALUE!</v>
      </c>
    </row>
    <row r="79" spans="1:5" ht="15">
      <c r="A79" t="s">
        <v>197</v>
      </c>
      <c r="C79" s="105" t="s">
        <v>244</v>
      </c>
      <c r="D79">
        <f>'Fair and Unbiased'!A19</f>
        <v>0</v>
      </c>
      <c r="E79">
        <f>D79</f>
        <v>0</v>
      </c>
    </row>
    <row r="80" spans="1:5" ht="15">
      <c r="A80">
        <v>3</v>
      </c>
      <c r="B80" t="s">
        <v>178</v>
      </c>
      <c r="C80" s="105" t="str">
        <f>'Fair and Unbiased'!A20</f>
        <v>Overall Strengths and Suggestions Regarding Fair and Unbiased ratings</v>
      </c>
      <c r="D80">
        <f>'Fair and Unbiased'!A21</f>
        <v>0</v>
      </c>
      <c r="E80">
        <f>D80</f>
        <v>0</v>
      </c>
    </row>
    <row r="81" spans="1:5" s="31" customFormat="1" ht="15">
      <c r="A81" s="31" t="s">
        <v>203</v>
      </c>
      <c r="C81" s="108" t="s">
        <v>16</v>
      </c>
      <c r="D81" s="31">
        <v>0</v>
      </c>
      <c r="E81" s="31" t="e">
        <f>INDEX('Formating Data'!AA6:AA8,D81)</f>
        <v>#VALUE!</v>
      </c>
    </row>
    <row r="82" spans="1:5" ht="15">
      <c r="A82" s="39" t="s">
        <v>203</v>
      </c>
      <c r="C82" s="105">
        <f>'Opportunities to Learn'!A4</f>
        <v>0</v>
      </c>
      <c r="D82">
        <f>'Opportunities to Learn'!A4</f>
        <v>0</v>
      </c>
      <c r="E82">
        <f>D82</f>
        <v>0</v>
      </c>
    </row>
    <row r="83" spans="1:5" ht="15">
      <c r="A83" s="39" t="s">
        <v>204</v>
      </c>
      <c r="C83" s="105" t="s">
        <v>15</v>
      </c>
      <c r="D83">
        <v>0</v>
      </c>
      <c r="E83" t="e">
        <f>INDEX('Formating Data'!AB6:AB8,D83)</f>
        <v>#VALUE!</v>
      </c>
    </row>
    <row r="84" spans="1:5" ht="15">
      <c r="A84" s="39" t="s">
        <v>204</v>
      </c>
      <c r="C84" s="105">
        <f>'Opportunities to Learn'!A6</f>
        <v>0</v>
      </c>
      <c r="D84">
        <f>'Opportunities to Learn'!A6</f>
        <v>0</v>
      </c>
      <c r="E84">
        <f>D84</f>
        <v>0</v>
      </c>
    </row>
    <row r="85" spans="1:5" ht="15">
      <c r="A85" s="39" t="s">
        <v>205</v>
      </c>
      <c r="C85" s="105" t="s">
        <v>14</v>
      </c>
      <c r="D85">
        <v>0</v>
      </c>
      <c r="E85" t="e">
        <f>INDEX('Formating Data'!AC6:AC8,D85)</f>
        <v>#VALUE!</v>
      </c>
    </row>
    <row r="86" spans="1:5" ht="15">
      <c r="A86" s="39" t="s">
        <v>205</v>
      </c>
      <c r="C86" s="105">
        <f>'Opportunities to Learn'!A8</f>
        <v>0</v>
      </c>
      <c r="D86">
        <f>'Opportunities to Learn'!A8</f>
        <v>0</v>
      </c>
      <c r="E86">
        <f>D86</f>
        <v>0</v>
      </c>
    </row>
    <row r="87" spans="1:5" ht="15">
      <c r="A87" s="39" t="s">
        <v>206</v>
      </c>
      <c r="C87" s="105" t="s">
        <v>17</v>
      </c>
      <c r="D87">
        <v>0</v>
      </c>
      <c r="E87" t="e">
        <f>INDEX('Formating Data'!AD6:AD8,D87)</f>
        <v>#VALUE!</v>
      </c>
    </row>
    <row r="88" spans="1:5" ht="15">
      <c r="A88" s="39" t="s">
        <v>206</v>
      </c>
      <c r="C88" s="105">
        <f>'Opportunities to Learn'!A10</f>
        <v>0</v>
      </c>
      <c r="D88">
        <f>'Opportunities to Learn'!A10</f>
        <v>0</v>
      </c>
      <c r="E88">
        <f>D88</f>
        <v>0</v>
      </c>
    </row>
    <row r="89" spans="1:5" ht="15">
      <c r="A89" t="s">
        <v>207</v>
      </c>
      <c r="C89" s="105" t="s">
        <v>210</v>
      </c>
      <c r="D89">
        <v>0</v>
      </c>
      <c r="E89" t="e">
        <f>INDEX('Formating Data'!AE6:AE8,D89)</f>
        <v>#VALUE!</v>
      </c>
    </row>
    <row r="90" spans="1:5" ht="15">
      <c r="A90" t="s">
        <v>207</v>
      </c>
      <c r="C90" s="105">
        <f>'Opportunities to Learn'!A12</f>
        <v>0</v>
      </c>
      <c r="D90">
        <f>'Opportunities to Learn'!A12</f>
        <v>0</v>
      </c>
      <c r="E90">
        <f>D90</f>
        <v>0</v>
      </c>
    </row>
    <row r="91" spans="1:5" ht="15">
      <c r="A91" t="s">
        <v>208</v>
      </c>
      <c r="C91" s="105" t="s">
        <v>209</v>
      </c>
      <c r="D91">
        <v>0</v>
      </c>
      <c r="E91" t="e">
        <f>INDEX('Formating Data'!AF6:AF8,D91)</f>
        <v>#VALUE!</v>
      </c>
    </row>
    <row r="92" spans="1:5" ht="15">
      <c r="A92" t="s">
        <v>208</v>
      </c>
      <c r="C92" s="105">
        <f>'Opportunities to Learn'!A14</f>
        <v>0</v>
      </c>
      <c r="D92">
        <f>'Opportunities to Learn'!A14</f>
        <v>0</v>
      </c>
      <c r="E92">
        <f>D92</f>
        <v>0</v>
      </c>
    </row>
    <row r="93" spans="1:5" ht="15">
      <c r="A93">
        <v>4</v>
      </c>
      <c r="B93" t="s">
        <v>178</v>
      </c>
      <c r="C93" s="105" t="str">
        <f>'Opportunities to Learn'!A15</f>
        <v>Overall Strengths and Suggestions Regarding Opportunities to Learn</v>
      </c>
      <c r="D93">
        <f>'Opportunities to Learn'!A16</f>
        <v>0</v>
      </c>
      <c r="E93">
        <f>D93</f>
        <v>0</v>
      </c>
    </row>
    <row r="94" spans="1:5" ht="15">
      <c r="A94" t="s">
        <v>229</v>
      </c>
      <c r="C94" s="105" t="s">
        <v>231</v>
      </c>
      <c r="D94">
        <v>1</v>
      </c>
      <c r="E94" t="str">
        <f>INDEX('Formating Data'!AG6:AG8,D94)</f>
        <v>Fully Recommended</v>
      </c>
    </row>
    <row r="95" spans="1:5" ht="15">
      <c r="A95" t="s">
        <v>232</v>
      </c>
      <c r="C95" s="105" t="s">
        <v>52</v>
      </c>
      <c r="D95">
        <f>'Final  Recommendation '!$B$6</f>
        <v>0</v>
      </c>
      <c r="E95">
        <f>D95</f>
        <v>0</v>
      </c>
    </row>
  </sheetData>
  <sheetProtection/>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A1"/>
  <sheetViews>
    <sheetView showGridLines="0" zoomScale="150" zoomScaleNormal="150" zoomScalePageLayoutView="0" workbookViewId="0" topLeftCell="A4">
      <selection activeCell="A1" sqref="A1"/>
    </sheetView>
  </sheetViews>
  <sheetFormatPr defaultColWidth="9.140625" defaultRowHeight="15"/>
  <sheetData/>
  <sheetProtection/>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1:F64"/>
  <sheetViews>
    <sheetView showGridLines="0" zoomScalePageLayoutView="0" workbookViewId="0" topLeftCell="A1">
      <selection activeCell="B13" sqref="B1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23" t="s">
        <v>277</v>
      </c>
      <c r="C1" s="123"/>
      <c r="D1" s="132"/>
      <c r="E1" s="132"/>
      <c r="F1" s="132"/>
    </row>
    <row r="2" spans="2:6" ht="15">
      <c r="B2" s="123" t="s">
        <v>278</v>
      </c>
      <c r="C2" s="123"/>
      <c r="D2" s="132"/>
      <c r="E2" s="132"/>
      <c r="F2" s="132"/>
    </row>
    <row r="3" spans="2:6" ht="15">
      <c r="B3" s="124"/>
      <c r="C3" s="124"/>
      <c r="D3" s="133"/>
      <c r="E3" s="133"/>
      <c r="F3" s="133"/>
    </row>
    <row r="4" spans="2:6" ht="60">
      <c r="B4" s="124" t="s">
        <v>279</v>
      </c>
      <c r="C4" s="124"/>
      <c r="D4" s="133"/>
      <c r="E4" s="133"/>
      <c r="F4" s="133"/>
    </row>
    <row r="5" spans="2:6" ht="15">
      <c r="B5" s="124"/>
      <c r="C5" s="124"/>
      <c r="D5" s="133"/>
      <c r="E5" s="133"/>
      <c r="F5" s="133"/>
    </row>
    <row r="6" spans="2:6" ht="15">
      <c r="B6" s="123" t="s">
        <v>280</v>
      </c>
      <c r="C6" s="123"/>
      <c r="D6" s="132"/>
      <c r="E6" s="132" t="s">
        <v>281</v>
      </c>
      <c r="F6" s="132" t="s">
        <v>35</v>
      </c>
    </row>
    <row r="7" spans="2:6" ht="15.75" thickBot="1">
      <c r="B7" s="124"/>
      <c r="C7" s="124"/>
      <c r="D7" s="133"/>
      <c r="E7" s="133"/>
      <c r="F7" s="133"/>
    </row>
    <row r="8" spans="2:6" ht="30">
      <c r="B8" s="125" t="s">
        <v>282</v>
      </c>
      <c r="C8" s="126"/>
      <c r="D8" s="134"/>
      <c r="E8" s="134">
        <v>1</v>
      </c>
      <c r="F8" s="135"/>
    </row>
    <row r="9" spans="2:6" ht="30.75" thickBot="1">
      <c r="B9" s="127"/>
      <c r="C9" s="128"/>
      <c r="D9" s="136"/>
      <c r="E9" s="137" t="s">
        <v>283</v>
      </c>
      <c r="F9" s="138" t="s">
        <v>284</v>
      </c>
    </row>
    <row r="10" spans="2:6" ht="15.75" thickBot="1">
      <c r="B10" s="124"/>
      <c r="C10" s="124"/>
      <c r="D10" s="133"/>
      <c r="E10" s="133"/>
      <c r="F10" s="133"/>
    </row>
    <row r="11" spans="2:6" ht="45">
      <c r="B11" s="125" t="s">
        <v>285</v>
      </c>
      <c r="C11" s="126"/>
      <c r="D11" s="134"/>
      <c r="E11" s="134">
        <v>11</v>
      </c>
      <c r="F11" s="135"/>
    </row>
    <row r="12" spans="2:6" ht="45">
      <c r="B12" s="129"/>
      <c r="C12" s="124"/>
      <c r="D12" s="133"/>
      <c r="E12" s="139" t="s">
        <v>286</v>
      </c>
      <c r="F12" s="140" t="s">
        <v>284</v>
      </c>
    </row>
    <row r="13" spans="2:6" ht="45">
      <c r="B13" s="129"/>
      <c r="C13" s="124"/>
      <c r="D13" s="133"/>
      <c r="E13" s="139" t="s">
        <v>287</v>
      </c>
      <c r="F13" s="140"/>
    </row>
    <row r="14" spans="2:6" ht="45">
      <c r="B14" s="129"/>
      <c r="C14" s="124"/>
      <c r="D14" s="133"/>
      <c r="E14" s="139" t="s">
        <v>288</v>
      </c>
      <c r="F14" s="140"/>
    </row>
    <row r="15" spans="2:6" ht="45">
      <c r="B15" s="129"/>
      <c r="C15" s="124"/>
      <c r="D15" s="133"/>
      <c r="E15" s="139" t="s">
        <v>289</v>
      </c>
      <c r="F15" s="140"/>
    </row>
    <row r="16" spans="2:6" ht="45">
      <c r="B16" s="129"/>
      <c r="C16" s="124"/>
      <c r="D16" s="133"/>
      <c r="E16" s="139" t="s">
        <v>290</v>
      </c>
      <c r="F16" s="140"/>
    </row>
    <row r="17" spans="2:6" ht="45">
      <c r="B17" s="129"/>
      <c r="C17" s="124"/>
      <c r="D17" s="133"/>
      <c r="E17" s="139" t="s">
        <v>291</v>
      </c>
      <c r="F17" s="140"/>
    </row>
    <row r="18" spans="2:6" ht="45.75" thickBot="1">
      <c r="B18" s="127"/>
      <c r="C18" s="128"/>
      <c r="D18" s="136"/>
      <c r="E18" s="137" t="s">
        <v>292</v>
      </c>
      <c r="F18" s="138"/>
    </row>
    <row r="19" spans="2:6" ht="15.75" thickBot="1">
      <c r="B19" s="124"/>
      <c r="C19" s="124"/>
      <c r="D19" s="133"/>
      <c r="E19" s="133"/>
      <c r="F19" s="133"/>
    </row>
    <row r="20" spans="2:6" ht="60">
      <c r="B20" s="125" t="s">
        <v>293</v>
      </c>
      <c r="C20" s="126"/>
      <c r="D20" s="134"/>
      <c r="E20" s="134">
        <v>2</v>
      </c>
      <c r="F20" s="135"/>
    </row>
    <row r="21" spans="2:6" ht="45">
      <c r="B21" s="129"/>
      <c r="C21" s="124"/>
      <c r="D21" s="133"/>
      <c r="E21" s="139" t="s">
        <v>294</v>
      </c>
      <c r="F21" s="140" t="s">
        <v>284</v>
      </c>
    </row>
    <row r="22" spans="2:6" ht="45.75" thickBot="1">
      <c r="B22" s="127"/>
      <c r="C22" s="128"/>
      <c r="D22" s="136"/>
      <c r="E22" s="137" t="s">
        <v>295</v>
      </c>
      <c r="F22" s="138"/>
    </row>
    <row r="23" spans="2:6" ht="15.75" thickBot="1">
      <c r="B23" s="124"/>
      <c r="C23" s="124"/>
      <c r="D23" s="133"/>
      <c r="E23" s="133"/>
      <c r="F23" s="133"/>
    </row>
    <row r="24" spans="2:6" ht="45">
      <c r="B24" s="125" t="s">
        <v>296</v>
      </c>
      <c r="C24" s="126"/>
      <c r="D24" s="134"/>
      <c r="E24" s="134">
        <v>85</v>
      </c>
      <c r="F24" s="135"/>
    </row>
    <row r="25" spans="2:6" ht="45">
      <c r="B25" s="129"/>
      <c r="C25" s="124"/>
      <c r="D25" s="133"/>
      <c r="E25" s="139" t="s">
        <v>297</v>
      </c>
      <c r="F25" s="140" t="s">
        <v>284</v>
      </c>
    </row>
    <row r="26" spans="2:6" ht="45">
      <c r="B26" s="129"/>
      <c r="C26" s="124"/>
      <c r="D26" s="133"/>
      <c r="E26" s="139" t="s">
        <v>298</v>
      </c>
      <c r="F26" s="140"/>
    </row>
    <row r="27" spans="2:6" ht="45">
      <c r="B27" s="129"/>
      <c r="C27" s="124"/>
      <c r="D27" s="133"/>
      <c r="E27" s="139" t="s">
        <v>299</v>
      </c>
      <c r="F27" s="140"/>
    </row>
    <row r="28" spans="2:6" ht="45">
      <c r="B28" s="129"/>
      <c r="C28" s="124"/>
      <c r="D28" s="133"/>
      <c r="E28" s="139" t="s">
        <v>300</v>
      </c>
      <c r="F28" s="140"/>
    </row>
    <row r="29" spans="2:6" ht="45">
      <c r="B29" s="129"/>
      <c r="C29" s="124"/>
      <c r="D29" s="133"/>
      <c r="E29" s="139" t="s">
        <v>301</v>
      </c>
      <c r="F29" s="140"/>
    </row>
    <row r="30" spans="2:6" ht="45">
      <c r="B30" s="129"/>
      <c r="C30" s="124"/>
      <c r="D30" s="133"/>
      <c r="E30" s="139" t="s">
        <v>302</v>
      </c>
      <c r="F30" s="140"/>
    </row>
    <row r="31" spans="2:6" ht="45">
      <c r="B31" s="129"/>
      <c r="C31" s="124"/>
      <c r="D31" s="133"/>
      <c r="E31" s="139" t="s">
        <v>303</v>
      </c>
      <c r="F31" s="140"/>
    </row>
    <row r="32" spans="2:6" ht="45">
      <c r="B32" s="129"/>
      <c r="C32" s="124"/>
      <c r="D32" s="133"/>
      <c r="E32" s="139" t="s">
        <v>304</v>
      </c>
      <c r="F32" s="140"/>
    </row>
    <row r="33" spans="2:6" ht="45">
      <c r="B33" s="129"/>
      <c r="C33" s="124"/>
      <c r="D33" s="133"/>
      <c r="E33" s="139" t="s">
        <v>305</v>
      </c>
      <c r="F33" s="140"/>
    </row>
    <row r="34" spans="2:6" ht="45">
      <c r="B34" s="129"/>
      <c r="C34" s="124"/>
      <c r="D34" s="133"/>
      <c r="E34" s="139" t="s">
        <v>306</v>
      </c>
      <c r="F34" s="140"/>
    </row>
    <row r="35" spans="2:6" ht="45">
      <c r="B35" s="129"/>
      <c r="C35" s="124"/>
      <c r="D35" s="133"/>
      <c r="E35" s="139" t="s">
        <v>307</v>
      </c>
      <c r="F35" s="140"/>
    </row>
    <row r="36" spans="2:6" ht="45">
      <c r="B36" s="129"/>
      <c r="C36" s="124"/>
      <c r="D36" s="133"/>
      <c r="E36" s="139" t="s">
        <v>308</v>
      </c>
      <c r="F36" s="140"/>
    </row>
    <row r="37" spans="2:6" ht="45">
      <c r="B37" s="129"/>
      <c r="C37" s="124"/>
      <c r="D37" s="133"/>
      <c r="E37" s="139" t="s">
        <v>309</v>
      </c>
      <c r="F37" s="140"/>
    </row>
    <row r="38" spans="2:6" ht="45">
      <c r="B38" s="129"/>
      <c r="C38" s="124"/>
      <c r="D38" s="133"/>
      <c r="E38" s="139" t="s">
        <v>310</v>
      </c>
      <c r="F38" s="140"/>
    </row>
    <row r="39" spans="2:6" ht="45">
      <c r="B39" s="129"/>
      <c r="C39" s="124"/>
      <c r="D39" s="133"/>
      <c r="E39" s="139" t="s">
        <v>311</v>
      </c>
      <c r="F39" s="140"/>
    </row>
    <row r="40" spans="2:6" ht="45">
      <c r="B40" s="129"/>
      <c r="C40" s="124"/>
      <c r="D40" s="133"/>
      <c r="E40" s="139" t="s">
        <v>312</v>
      </c>
      <c r="F40" s="140"/>
    </row>
    <row r="41" spans="2:6" ht="45">
      <c r="B41" s="129"/>
      <c r="C41" s="124"/>
      <c r="D41" s="133"/>
      <c r="E41" s="139" t="s">
        <v>313</v>
      </c>
      <c r="F41" s="140"/>
    </row>
    <row r="42" spans="2:6" ht="45">
      <c r="B42" s="129"/>
      <c r="C42" s="124"/>
      <c r="D42" s="133"/>
      <c r="E42" s="139" t="s">
        <v>314</v>
      </c>
      <c r="F42" s="140"/>
    </row>
    <row r="43" spans="2:6" ht="45">
      <c r="B43" s="129"/>
      <c r="C43" s="124"/>
      <c r="D43" s="133"/>
      <c r="E43" s="139" t="s">
        <v>315</v>
      </c>
      <c r="F43" s="140"/>
    </row>
    <row r="44" spans="2:6" ht="45">
      <c r="B44" s="129"/>
      <c r="C44" s="124"/>
      <c r="D44" s="133"/>
      <c r="E44" s="139" t="s">
        <v>316</v>
      </c>
      <c r="F44" s="140"/>
    </row>
    <row r="45" spans="2:6" ht="45">
      <c r="B45" s="129"/>
      <c r="C45" s="124"/>
      <c r="D45" s="133"/>
      <c r="E45" s="139" t="s">
        <v>317</v>
      </c>
      <c r="F45" s="140"/>
    </row>
    <row r="46" spans="2:6" ht="45">
      <c r="B46" s="129"/>
      <c r="C46" s="124"/>
      <c r="D46" s="133"/>
      <c r="E46" s="139" t="s">
        <v>318</v>
      </c>
      <c r="F46" s="140"/>
    </row>
    <row r="47" spans="2:6" ht="45">
      <c r="B47" s="129"/>
      <c r="C47" s="124"/>
      <c r="D47" s="133"/>
      <c r="E47" s="139" t="s">
        <v>319</v>
      </c>
      <c r="F47" s="140"/>
    </row>
    <row r="48" spans="2:6" ht="45">
      <c r="B48" s="129"/>
      <c r="C48" s="124"/>
      <c r="D48" s="133"/>
      <c r="E48" s="139" t="s">
        <v>320</v>
      </c>
      <c r="F48" s="140"/>
    </row>
    <row r="49" spans="2:6" ht="45">
      <c r="B49" s="129"/>
      <c r="C49" s="124"/>
      <c r="D49" s="133"/>
      <c r="E49" s="139" t="s">
        <v>321</v>
      </c>
      <c r="F49" s="140"/>
    </row>
    <row r="50" spans="2:6" ht="45">
      <c r="B50" s="129"/>
      <c r="C50" s="124"/>
      <c r="D50" s="133"/>
      <c r="E50" s="139" t="s">
        <v>322</v>
      </c>
      <c r="F50" s="140"/>
    </row>
    <row r="51" spans="2:6" ht="45">
      <c r="B51" s="129"/>
      <c r="C51" s="124"/>
      <c r="D51" s="133"/>
      <c r="E51" s="139" t="s">
        <v>323</v>
      </c>
      <c r="F51" s="140"/>
    </row>
    <row r="52" spans="2:6" ht="45">
      <c r="B52" s="129"/>
      <c r="C52" s="124"/>
      <c r="D52" s="133"/>
      <c r="E52" s="139" t="s">
        <v>324</v>
      </c>
      <c r="F52" s="140"/>
    </row>
    <row r="53" spans="2:6" ht="45">
      <c r="B53" s="129"/>
      <c r="C53" s="124"/>
      <c r="D53" s="133"/>
      <c r="E53" s="139" t="s">
        <v>325</v>
      </c>
      <c r="F53" s="140"/>
    </row>
    <row r="54" spans="2:6" ht="45">
      <c r="B54" s="129"/>
      <c r="C54" s="124"/>
      <c r="D54" s="133"/>
      <c r="E54" s="139" t="s">
        <v>326</v>
      </c>
      <c r="F54" s="140"/>
    </row>
    <row r="55" spans="2:6" ht="45">
      <c r="B55" s="129"/>
      <c r="C55" s="124"/>
      <c r="D55" s="133"/>
      <c r="E55" s="139" t="s">
        <v>291</v>
      </c>
      <c r="F55" s="140"/>
    </row>
    <row r="56" spans="2:6" ht="45.75" thickBot="1">
      <c r="B56" s="127"/>
      <c r="C56" s="128"/>
      <c r="D56" s="136"/>
      <c r="E56" s="137" t="s">
        <v>327</v>
      </c>
      <c r="F56" s="138"/>
    </row>
    <row r="57" spans="2:6" ht="15">
      <c r="B57" s="124"/>
      <c r="C57" s="124"/>
      <c r="D57" s="133"/>
      <c r="E57" s="133"/>
      <c r="F57" s="133"/>
    </row>
    <row r="58" spans="2:6" ht="15">
      <c r="B58" s="124"/>
      <c r="C58" s="124"/>
      <c r="D58" s="133"/>
      <c r="E58" s="133"/>
      <c r="F58" s="133"/>
    </row>
    <row r="59" spans="2:6" ht="15">
      <c r="B59" s="123" t="s">
        <v>328</v>
      </c>
      <c r="C59" s="123"/>
      <c r="D59" s="132"/>
      <c r="E59" s="132"/>
      <c r="F59" s="132"/>
    </row>
    <row r="60" spans="2:6" ht="15.75" thickBot="1">
      <c r="B60" s="124"/>
      <c r="C60" s="124"/>
      <c r="D60" s="133"/>
      <c r="E60" s="133"/>
      <c r="F60" s="133"/>
    </row>
    <row r="61" spans="2:6" ht="60.75" thickBot="1">
      <c r="B61" s="130" t="s">
        <v>329</v>
      </c>
      <c r="C61" s="131"/>
      <c r="D61" s="141"/>
      <c r="E61" s="141" t="s">
        <v>330</v>
      </c>
      <c r="F61" s="142" t="s">
        <v>284</v>
      </c>
    </row>
    <row r="62" spans="2:6" ht="15.75" thickBot="1">
      <c r="B62" s="124"/>
      <c r="C62" s="124"/>
      <c r="D62" s="133"/>
      <c r="E62" s="133"/>
      <c r="F62" s="133"/>
    </row>
    <row r="63" spans="2:6" ht="45.75" thickBot="1">
      <c r="B63" s="130" t="s">
        <v>331</v>
      </c>
      <c r="C63" s="131"/>
      <c r="D63" s="141"/>
      <c r="E63" s="141">
        <v>5</v>
      </c>
      <c r="F63" s="142" t="s">
        <v>284</v>
      </c>
    </row>
    <row r="64" spans="2:6" ht="15">
      <c r="B64" s="124"/>
      <c r="C64" s="124"/>
      <c r="D64" s="133"/>
      <c r="E64" s="133"/>
      <c r="F64" s="133"/>
    </row>
  </sheetData>
  <sheetProtection/>
  <hyperlinks>
    <hyperlink ref="E9" location="'INSTRUCTIONS'!A1:M113" display="'INSTRUCTIONS'!A1:M113"/>
    <hyperlink ref="E12" location="'Final  Recommendation '!B26:B28" display="'Final  Recommendation '!B26:B28"/>
    <hyperlink ref="E13" location="'Final  Recommendation '!B29:B30" display="'Final  Recommendation '!B29:B30"/>
    <hyperlink ref="E14" location="'Final  Recommendation '!B33:B37" display="'Final  Recommendation '!B33:B37"/>
    <hyperlink ref="E15" location="'Final  Recommendation '!B40" display="'Final  Recommendation '!B40"/>
    <hyperlink ref="E16" location="'Final  Recommendation '!B43:B48" display="'Final  Recommendation '!B43:B48"/>
    <hyperlink ref="E17" location="'Final  Recommendation '!B9" display="'Final  Recommendation '!B9"/>
    <hyperlink ref="E18" location="'Final  Recommendation '!B21:B22" display="'Final  Recommendation '!B21:B22"/>
    <hyperlink ref="E21" location="'Final  Recommendation '!B3" display="'Final  Recommendation '!B3"/>
    <hyperlink ref="E22" location="'Final  Recommendation '!B6" display="'Final  Recommendation '!B6"/>
    <hyperlink ref="E25" location="'Final  Recommendation '!B25:F25" display="'Final  Recommendation '!B25:F25"/>
    <hyperlink ref="E26" location="'Final  Recommendation '!C38:H38" display="'Final  Recommendation '!C38:H38"/>
    <hyperlink ref="E27" location="'Final  Recommendation '!B26:C26" display="'Final  Recommendation '!B26:C26"/>
    <hyperlink ref="E28" location="'Final  Recommendation '!B14:H14" display="'Final  Recommendation '!B14:H14"/>
    <hyperlink ref="E29" location="'Final  Recommendation '!B15:C15" display="'Final  Recommendation '!B15:C15"/>
    <hyperlink ref="E30" location="'Final  Recommendation '!B12:H12" display="'Final  Recommendation '!B12:H12"/>
    <hyperlink ref="E31" location="'Final  Recommendation '!B13" display="'Final  Recommendation '!B13"/>
    <hyperlink ref="E32" location="'Final  Recommendation '!B16" display="'Final  Recommendation '!B16"/>
    <hyperlink ref="E33" location="'Final  Recommendation '!B21:B23" display="'Final  Recommendation '!B21:B23"/>
    <hyperlink ref="E34" location="'Final  Recommendation '!C21:C22" display="'Final  Recommendation '!C21:C22"/>
    <hyperlink ref="E35" location="'Final  Recommendation '!B27:C30" display="'Final  Recommendation '!B27:C30"/>
    <hyperlink ref="E36" location="'Final  Recommendation '!B31" display="'Final  Recommendation '!B31"/>
    <hyperlink ref="E37" location="'Final  Recommendation '!B33:C37" display="'Final  Recommendation '!B33:C37"/>
    <hyperlink ref="E38" location="'Final  Recommendation '!B39:B40" display="'Final  Recommendation '!B39:B40"/>
    <hyperlink ref="E39" location="'Final  Recommendation '!C40" display="'Final  Recommendation '!C40"/>
    <hyperlink ref="E40" location="'Final  Recommendation '!B41" display="'Final  Recommendation '!B41"/>
    <hyperlink ref="E41" location="'Final  Recommendation '!B43:C48" display="'Final  Recommendation '!B43:C48"/>
    <hyperlink ref="E42" location="'Final  Recommendation '!B49" display="'Final  Recommendation '!B49"/>
    <hyperlink ref="E43" location="'Final  Recommendation '!C19" display="'Final  Recommendation '!C19"/>
    <hyperlink ref="E44" location="'Final  Recommendation '!B20" display="'Final  Recommendation '!B20"/>
    <hyperlink ref="E45" location="'Final  Recommendation '!B2:D2" display="'Final  Recommendation '!B2:D2"/>
    <hyperlink ref="E46" location="'Final  Recommendation '!F2" display="'Final  Recommendation '!F2"/>
    <hyperlink ref="E47" location="'Final  Recommendation '!B3:E3" display="'Final  Recommendation '!B3:E3"/>
    <hyperlink ref="E48" location="'Final  Recommendation '!B5:G6" display="'Final  Recommendation '!B5:G6"/>
    <hyperlink ref="E49" location="'Final  Recommendation '!B7:D7" display="'Final  Recommendation '!B7:D7"/>
    <hyperlink ref="E50" location="'Final  Recommendation '!F7" display="'Final  Recommendation '!F7"/>
    <hyperlink ref="E51" location="'Final  Recommendation '!C10" display="'Final  Recommendation '!C10"/>
    <hyperlink ref="E52" location="'Final  Recommendation '!H17:H18" display="'Final  Recommendation '!H17:H18"/>
    <hyperlink ref="E53" location="'Final  Recommendation '!H25" display="'Final  Recommendation '!H25"/>
    <hyperlink ref="E54" location="'Final  Recommendation '!H5" display="'Final  Recommendation '!H5"/>
    <hyperlink ref="E55" location="'Final  Recommendation '!B9" display="'Final  Recommendation '!B9"/>
    <hyperlink ref="E56" location="'Final  Recommendation '!E9:G9" display="'Final  Recommendation '!E9:G9"/>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5FD75"/>
  </sheetPr>
  <dimension ref="A1:I24"/>
  <sheetViews>
    <sheetView showGridLines="0" zoomScale="120" zoomScaleNormal="120" workbookViewId="0" topLeftCell="A1">
      <selection activeCell="A1" sqref="A1:G1"/>
    </sheetView>
  </sheetViews>
  <sheetFormatPr defaultColWidth="9.140625" defaultRowHeight="15"/>
  <cols>
    <col min="1" max="1" width="33.8515625" style="57" customWidth="1"/>
    <col min="2" max="2" width="4.8515625" style="57" customWidth="1"/>
    <col min="3" max="3" width="25.28125" style="57" customWidth="1"/>
    <col min="4" max="4" width="4.28125" style="57" customWidth="1"/>
    <col min="5" max="5" width="23.421875" style="57" customWidth="1"/>
    <col min="6" max="6" width="3.8515625" style="57" customWidth="1"/>
    <col min="7" max="7" width="26.421875" style="57" customWidth="1"/>
  </cols>
  <sheetData>
    <row r="1" spans="1:9" ht="18.75">
      <c r="A1" s="178" t="s">
        <v>3</v>
      </c>
      <c r="B1" s="178"/>
      <c r="C1" s="178"/>
      <c r="D1" s="178"/>
      <c r="E1" s="178"/>
      <c r="F1" s="178"/>
      <c r="G1" s="178"/>
      <c r="H1" s="71"/>
      <c r="I1" s="71"/>
    </row>
    <row r="2" spans="1:9" s="15" customFormat="1" ht="18.75">
      <c r="A2" s="178" t="s">
        <v>81</v>
      </c>
      <c r="B2" s="178"/>
      <c r="C2" s="178"/>
      <c r="D2" s="178"/>
      <c r="E2" s="178"/>
      <c r="F2" s="178"/>
      <c r="G2" s="178"/>
      <c r="H2" s="71"/>
      <c r="I2" s="71"/>
    </row>
    <row r="3" spans="1:7" s="15" customFormat="1" ht="12">
      <c r="A3" s="4"/>
      <c r="B3" s="4"/>
      <c r="C3" s="4"/>
      <c r="D3" s="4"/>
      <c r="E3" s="4"/>
      <c r="F3" s="4"/>
      <c r="G3" s="4"/>
    </row>
    <row r="4" spans="1:7" s="15" customFormat="1" ht="12">
      <c r="A4" s="182" t="s">
        <v>67</v>
      </c>
      <c r="B4" s="182"/>
      <c r="C4" s="182"/>
      <c r="D4" s="182"/>
      <c r="E4" s="182"/>
      <c r="F4" s="182"/>
      <c r="G4" s="182"/>
    </row>
    <row r="5" spans="1:7" s="15" customFormat="1" ht="27.75" customHeight="1">
      <c r="A5" s="72" t="s">
        <v>4</v>
      </c>
      <c r="B5" s="4"/>
      <c r="C5" s="4"/>
      <c r="D5" s="4"/>
      <c r="E5" s="4"/>
      <c r="F5" s="4"/>
      <c r="G5" s="4"/>
    </row>
    <row r="6" spans="1:7" s="15" customFormat="1" ht="14.25" customHeight="1">
      <c r="A6" s="72" t="s">
        <v>5</v>
      </c>
      <c r="B6" s="168"/>
      <c r="C6" s="169"/>
      <c r="D6" s="169"/>
      <c r="E6" s="169"/>
      <c r="F6" s="169"/>
      <c r="G6" s="170"/>
    </row>
    <row r="7" spans="1:7" s="15" customFormat="1" ht="24" customHeight="1">
      <c r="A7" s="72" t="s">
        <v>119</v>
      </c>
      <c r="B7" s="168"/>
      <c r="C7" s="169"/>
      <c r="D7" s="169"/>
      <c r="E7" s="169"/>
      <c r="F7" s="169"/>
      <c r="G7" s="170"/>
    </row>
    <row r="8" spans="1:7" s="15" customFormat="1" ht="15" customHeight="1">
      <c r="A8" s="72" t="s">
        <v>260</v>
      </c>
      <c r="B8" s="50"/>
      <c r="C8" s="51" t="s">
        <v>117</v>
      </c>
      <c r="D8" s="51"/>
      <c r="E8" s="51" t="s">
        <v>118</v>
      </c>
      <c r="F8" s="51"/>
      <c r="G8" s="52"/>
    </row>
    <row r="9" spans="1:7" s="15" customFormat="1" ht="18.75" customHeight="1">
      <c r="A9" s="72" t="s">
        <v>6</v>
      </c>
      <c r="B9" s="168"/>
      <c r="C9" s="169"/>
      <c r="D9" s="169"/>
      <c r="E9" s="169"/>
      <c r="F9" s="169">
        <v>1</v>
      </c>
      <c r="G9" s="170"/>
    </row>
    <row r="10" spans="1:7" s="15" customFormat="1" ht="12">
      <c r="A10" s="72" t="s">
        <v>47</v>
      </c>
      <c r="B10" s="46"/>
      <c r="C10" s="52" t="s">
        <v>57</v>
      </c>
      <c r="D10" s="50"/>
      <c r="E10" s="52" t="s">
        <v>58</v>
      </c>
      <c r="F10" s="4"/>
      <c r="G10" s="4"/>
    </row>
    <row r="11" spans="1:7" s="15" customFormat="1" ht="27.75" customHeight="1">
      <c r="A11" s="72" t="s">
        <v>65</v>
      </c>
      <c r="B11" s="4"/>
      <c r="C11" s="4"/>
      <c r="D11" s="4"/>
      <c r="E11" s="4"/>
      <c r="F11" s="4"/>
      <c r="G11" s="4"/>
    </row>
    <row r="12" spans="1:7" s="15" customFormat="1" ht="38.25" customHeight="1">
      <c r="A12" s="72" t="s">
        <v>64</v>
      </c>
      <c r="B12" s="168"/>
      <c r="C12" s="169"/>
      <c r="D12" s="169"/>
      <c r="E12" s="169"/>
      <c r="F12" s="169"/>
      <c r="G12" s="170"/>
    </row>
    <row r="13" spans="1:7" s="15" customFormat="1" ht="12">
      <c r="A13" s="72" t="s">
        <v>7</v>
      </c>
      <c r="B13" s="171"/>
      <c r="C13" s="172"/>
      <c r="D13" s="172"/>
      <c r="E13" s="172"/>
      <c r="F13" s="172"/>
      <c r="G13" s="172"/>
    </row>
    <row r="14" spans="1:7" s="15" customFormat="1" ht="24">
      <c r="A14" s="122" t="s">
        <v>357</v>
      </c>
      <c r="B14" s="173"/>
      <c r="C14" s="174"/>
      <c r="D14" s="174"/>
      <c r="E14" s="174"/>
      <c r="F14" s="174"/>
      <c r="G14" s="174"/>
    </row>
    <row r="15" spans="1:7" s="15" customFormat="1" ht="3" customHeight="1" hidden="1">
      <c r="A15" s="4"/>
      <c r="B15" s="4"/>
      <c r="C15" s="4"/>
      <c r="D15" s="4"/>
      <c r="E15" s="4"/>
      <c r="F15" s="4"/>
      <c r="G15" s="4"/>
    </row>
    <row r="16" spans="1:7" s="15" customFormat="1" ht="12">
      <c r="A16" s="166" t="s">
        <v>8</v>
      </c>
      <c r="B16" s="167"/>
      <c r="C16" s="167"/>
      <c r="D16" s="167"/>
      <c r="E16" s="167"/>
      <c r="F16" s="167"/>
      <c r="G16" s="167"/>
    </row>
    <row r="17" spans="1:7" s="15" customFormat="1" ht="74.25" customHeight="1">
      <c r="A17" s="186" t="s">
        <v>9</v>
      </c>
      <c r="B17" s="76"/>
      <c r="C17" s="77" t="s">
        <v>21</v>
      </c>
      <c r="D17" s="76"/>
      <c r="E17" s="77" t="s">
        <v>22</v>
      </c>
      <c r="F17" s="76"/>
      <c r="G17" s="77" t="s">
        <v>23</v>
      </c>
    </row>
    <row r="18" spans="1:7" s="15" customFormat="1" ht="63.75" customHeight="1">
      <c r="A18" s="187"/>
      <c r="B18" s="76"/>
      <c r="C18" s="77" t="s">
        <v>24</v>
      </c>
      <c r="D18" s="76"/>
      <c r="E18" s="77" t="s">
        <v>25</v>
      </c>
      <c r="F18" s="76"/>
      <c r="G18" s="77" t="s">
        <v>26</v>
      </c>
    </row>
    <row r="19" spans="1:7" s="1" customFormat="1" ht="24">
      <c r="A19" s="149" t="s">
        <v>82</v>
      </c>
      <c r="B19" s="179"/>
      <c r="C19" s="180"/>
      <c r="D19" s="180"/>
      <c r="E19" s="180"/>
      <c r="F19" s="180"/>
      <c r="G19" s="181"/>
    </row>
    <row r="20" spans="1:7" s="15" customFormat="1" ht="96">
      <c r="A20" s="175" t="s">
        <v>75</v>
      </c>
      <c r="B20" s="76"/>
      <c r="C20" s="77" t="s">
        <v>255</v>
      </c>
      <c r="D20" s="76"/>
      <c r="E20" s="78" t="s">
        <v>10</v>
      </c>
      <c r="F20" s="76"/>
      <c r="G20" s="77" t="s">
        <v>256</v>
      </c>
    </row>
    <row r="21" spans="1:7" s="15" customFormat="1" ht="51.75" customHeight="1">
      <c r="A21" s="176"/>
      <c r="B21" s="76"/>
      <c r="C21" s="77" t="s">
        <v>28</v>
      </c>
      <c r="D21" s="76"/>
      <c r="E21" s="78" t="s">
        <v>11</v>
      </c>
      <c r="F21" s="76"/>
      <c r="G21" s="77" t="s">
        <v>29</v>
      </c>
    </row>
    <row r="22" spans="1:7" s="15" customFormat="1" ht="29.25" customHeight="1">
      <c r="A22" s="177"/>
      <c r="B22" s="76"/>
      <c r="C22" s="77" t="s">
        <v>266</v>
      </c>
      <c r="D22" s="183"/>
      <c r="E22" s="184"/>
      <c r="F22" s="184"/>
      <c r="G22" s="185"/>
    </row>
    <row r="23" spans="1:7" s="1" customFormat="1" ht="47.25" customHeight="1">
      <c r="A23" s="149" t="s">
        <v>139</v>
      </c>
      <c r="B23" s="179"/>
      <c r="C23" s="180"/>
      <c r="D23" s="180"/>
      <c r="E23" s="180"/>
      <c r="F23" s="180"/>
      <c r="G23" s="181"/>
    </row>
    <row r="24" spans="1:7" s="15" customFormat="1" ht="12">
      <c r="A24" s="4"/>
      <c r="B24" s="4"/>
      <c r="C24" s="4"/>
      <c r="D24" s="4"/>
      <c r="E24" s="4"/>
      <c r="F24" s="4"/>
      <c r="G24" s="4"/>
    </row>
    <row r="29" ht="15"/>
    <row r="30" ht="15"/>
    <row r="31" ht="15"/>
  </sheetData>
  <sheetProtection formatCells="0" selectLockedCells="1"/>
  <mergeCells count="15">
    <mergeCell ref="A20:A22"/>
    <mergeCell ref="A1:G1"/>
    <mergeCell ref="A2:G2"/>
    <mergeCell ref="B23:G23"/>
    <mergeCell ref="B19:G19"/>
    <mergeCell ref="A4:G4"/>
    <mergeCell ref="D22:G22"/>
    <mergeCell ref="A17:A18"/>
    <mergeCell ref="A16:G16"/>
    <mergeCell ref="B9:G9"/>
    <mergeCell ref="B6:G6"/>
    <mergeCell ref="B7:G7"/>
    <mergeCell ref="B12:G12"/>
    <mergeCell ref="B13:G13"/>
    <mergeCell ref="B14:G14"/>
  </mergeCells>
  <dataValidations count="6">
    <dataValidation type="date" allowBlank="1" showInputMessage="1" showErrorMessage="1" error="Please use a valid date type occuring after 9/1/2012&#10;&#10;Please insert the date in Month/Day/Year formate.  Example: 11/2/2012" sqref="C13 B13">
      <formula1>41153</formula1>
      <formula2>402012</formula2>
    </dataValidation>
    <dataValidation type="textLength" allowBlank="1" showInputMessage="1" showErrorMessage="1" error="Please list the District(s) or Professional Assoication that sponsored that assessment.  Separate names with a comma.   &#10;&#10;Example:  Archuleta, Bayfield, Boulder, Denver County,…,Zapata" sqref="B12:G12">
      <formula1>2</formula1>
      <formula2>1000</formula2>
    </dataValidation>
    <dataValidation type="textLength" allowBlank="1" showErrorMessage="1" promptTitle="Reviewer(s)" error="Please List all Educational Professionals who helped review this assessment.  Separate names with a comma.   Example:  Adriane Jones, First Last, Bob Carlise, Diana Elder" sqref="B9:G9">
      <formula1>2</formula1>
      <formula2>1000</formula2>
    </dataValidation>
    <dataValidation errorStyle="information" type="textLength" allowBlank="1" showInputMessage="1" showErrorMessage="1" promptTitle="Other inclusions: " prompt="If the &quot;Other&quot; box is selected then please type in the other things that the assessment includes.  Please seperate items by a comma." sqref="D22:G22">
      <formula1>2</formula1>
      <formula2>1000</formula2>
    </dataValidation>
    <dataValidation allowBlank="1" showInputMessage="1" showErrorMessage="1" promptTitle="Comments on Item Types" prompt="Please include any comments that you might have on the item types and their ability to meet the intended needs of the assessment. " sqref="B19"/>
    <dataValidation allowBlank="1" showInputMessage="1" showErrorMessage="1" error="Please use a valid date type occuring after 9/1/2012&#10;&#10;Please insert the date in Month/Day/Year formate.  Example: 11/2/2012" sqref="B14:E14"/>
  </dataValidations>
  <printOptions/>
  <pageMargins left="0.25" right="0.25" top="0.75" bottom="0.75" header="0.3" footer="0.3"/>
  <pageSetup orientation="landscape" r:id="rId4"/>
  <rowBreaks count="1" manualBreakCount="1">
    <brk id="14"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85FD75"/>
  </sheetPr>
  <dimension ref="A1:K17"/>
  <sheetViews>
    <sheetView showGridLines="0" zoomScale="110" zoomScaleNormal="110" zoomScalePageLayoutView="0" workbookViewId="0" topLeftCell="A1">
      <selection activeCell="A1" sqref="A1:H1"/>
    </sheetView>
  </sheetViews>
  <sheetFormatPr defaultColWidth="9.140625" defaultRowHeight="15"/>
  <cols>
    <col min="1" max="1" width="39.7109375" style="57" customWidth="1"/>
    <col min="2" max="2" width="4.28125" style="0" customWidth="1"/>
    <col min="3" max="3" width="16.421875" style="0" customWidth="1"/>
    <col min="4" max="4" width="3.8515625" style="0" customWidth="1"/>
    <col min="5" max="5" width="17.421875" style="0" customWidth="1"/>
    <col min="6" max="6" width="3.7109375" style="0" customWidth="1"/>
    <col min="7" max="7" width="17.8515625" style="0" customWidth="1"/>
    <col min="8" max="8" width="4.00390625" style="0" customWidth="1"/>
    <col min="9" max="9" width="15.57421875" style="0" customWidth="1"/>
  </cols>
  <sheetData>
    <row r="1" spans="1:8" ht="18.75">
      <c r="A1" s="188" t="s">
        <v>0</v>
      </c>
      <c r="B1" s="188"/>
      <c r="C1" s="188"/>
      <c r="D1" s="188"/>
      <c r="E1" s="188"/>
      <c r="F1" s="188"/>
      <c r="G1" s="188"/>
      <c r="H1" s="188"/>
    </row>
    <row r="2" spans="1:8" ht="18.75">
      <c r="A2" s="189" t="s">
        <v>265</v>
      </c>
      <c r="B2" s="189"/>
      <c r="C2" s="189"/>
      <c r="D2" s="189"/>
      <c r="E2" s="189"/>
      <c r="F2" s="189"/>
      <c r="G2" s="189"/>
      <c r="H2" s="189"/>
    </row>
    <row r="3" ht="15"/>
    <row r="4" spans="1:10" s="15" customFormat="1" ht="22.5" customHeight="1">
      <c r="A4" s="67" t="s">
        <v>98</v>
      </c>
      <c r="B4" s="190"/>
      <c r="C4" s="191"/>
      <c r="D4" s="191"/>
      <c r="E4" s="191"/>
      <c r="F4" s="191"/>
      <c r="G4" s="191"/>
      <c r="H4" s="191"/>
      <c r="I4" s="191"/>
      <c r="J4" s="192"/>
    </row>
    <row r="5" spans="1:10" s="15" customFormat="1" ht="36.75" customHeight="1">
      <c r="A5" s="150" t="s">
        <v>101</v>
      </c>
      <c r="B5" s="190"/>
      <c r="C5" s="191"/>
      <c r="D5" s="191"/>
      <c r="E5" s="191"/>
      <c r="F5" s="191"/>
      <c r="G5" s="191"/>
      <c r="H5" s="191"/>
      <c r="I5" s="191"/>
      <c r="J5" s="192"/>
    </row>
    <row r="6" spans="1:10" s="15" customFormat="1" ht="24.75" customHeight="1" thickBot="1">
      <c r="A6" s="151" t="s">
        <v>102</v>
      </c>
      <c r="B6" s="193" t="s">
        <v>103</v>
      </c>
      <c r="C6" s="194"/>
      <c r="D6" s="194"/>
      <c r="E6" s="194"/>
      <c r="F6" s="194"/>
      <c r="G6" s="194"/>
      <c r="H6" s="194"/>
      <c r="I6" s="194"/>
      <c r="J6" s="195"/>
    </row>
    <row r="7" spans="1:10" s="15" customFormat="1" ht="36.75" thickBot="1">
      <c r="A7" s="68" t="s">
        <v>2</v>
      </c>
      <c r="B7" s="190"/>
      <c r="C7" s="191"/>
      <c r="D7" s="191"/>
      <c r="E7" s="191"/>
      <c r="F7" s="191"/>
      <c r="G7" s="191"/>
      <c r="H7" s="191"/>
      <c r="I7" s="191"/>
      <c r="J7" s="192"/>
    </row>
    <row r="8" spans="1:10" s="15" customFormat="1" ht="30.75" customHeight="1">
      <c r="A8" s="69" t="s">
        <v>33</v>
      </c>
      <c r="B8" s="190"/>
      <c r="C8" s="191"/>
      <c r="D8" s="191"/>
      <c r="E8" s="191"/>
      <c r="F8" s="191"/>
      <c r="G8" s="191"/>
      <c r="H8" s="191"/>
      <c r="I8" s="191"/>
      <c r="J8" s="192"/>
    </row>
    <row r="9" spans="1:10" s="15" customFormat="1" ht="99.75" customHeight="1">
      <c r="A9" s="205" t="s">
        <v>358</v>
      </c>
      <c r="B9" s="24"/>
      <c r="C9" s="152" t="s">
        <v>109</v>
      </c>
      <c r="D9" s="24"/>
      <c r="E9" s="55" t="s">
        <v>89</v>
      </c>
      <c r="F9" s="24"/>
      <c r="G9" s="55" t="s">
        <v>90</v>
      </c>
      <c r="H9" s="24"/>
      <c r="I9" s="55" t="s">
        <v>91</v>
      </c>
      <c r="J9" s="157"/>
    </row>
    <row r="10" spans="1:11" s="15" customFormat="1" ht="43.5" customHeight="1">
      <c r="A10" s="206"/>
      <c r="B10" s="25"/>
      <c r="C10" s="196" t="s">
        <v>359</v>
      </c>
      <c r="D10" s="197"/>
      <c r="E10" s="198"/>
      <c r="F10" s="48"/>
      <c r="G10" s="48"/>
      <c r="H10" s="48"/>
      <c r="I10" s="49"/>
      <c r="J10" s="161"/>
      <c r="K10" s="48"/>
    </row>
    <row r="11" spans="1:10" s="15" customFormat="1" ht="60" customHeight="1">
      <c r="A11" s="153" t="s">
        <v>154</v>
      </c>
      <c r="B11" s="190"/>
      <c r="C11" s="191"/>
      <c r="D11" s="191"/>
      <c r="E11" s="191"/>
      <c r="F11" s="191"/>
      <c r="G11" s="191"/>
      <c r="H11" s="191"/>
      <c r="I11" s="191"/>
      <c r="J11" s="192"/>
    </row>
    <row r="12" spans="1:10" s="15" customFormat="1" ht="108">
      <c r="A12" s="56" t="s">
        <v>360</v>
      </c>
      <c r="B12" s="47"/>
      <c r="C12" s="54" t="s">
        <v>93</v>
      </c>
      <c r="D12" s="47"/>
      <c r="E12" s="54" t="s">
        <v>94</v>
      </c>
      <c r="F12" s="47"/>
      <c r="G12" s="54" t="s">
        <v>95</v>
      </c>
      <c r="J12" s="161"/>
    </row>
    <row r="13" spans="1:10" s="15" customFormat="1" ht="57" customHeight="1">
      <c r="A13" s="154" t="s">
        <v>261</v>
      </c>
      <c r="B13" s="199"/>
      <c r="C13" s="200"/>
      <c r="D13" s="200"/>
      <c r="E13" s="200"/>
      <c r="F13" s="200"/>
      <c r="G13" s="200"/>
      <c r="H13" s="200"/>
      <c r="I13" s="200"/>
      <c r="J13" s="201"/>
    </row>
    <row r="14" spans="1:10" s="15" customFormat="1" ht="24.75" customHeight="1">
      <c r="A14" s="202" t="s">
        <v>122</v>
      </c>
      <c r="B14" s="203"/>
      <c r="C14" s="203"/>
      <c r="D14" s="203"/>
      <c r="E14" s="203"/>
      <c r="F14" s="203"/>
      <c r="G14" s="203"/>
      <c r="H14" s="203"/>
      <c r="I14" s="203"/>
      <c r="J14" s="204"/>
    </row>
    <row r="15" spans="1:10" s="15" customFormat="1" ht="61.5" customHeight="1">
      <c r="A15" s="190"/>
      <c r="B15" s="191"/>
      <c r="C15" s="191"/>
      <c r="D15" s="191"/>
      <c r="E15" s="191"/>
      <c r="F15" s="191"/>
      <c r="G15" s="191"/>
      <c r="H15" s="191"/>
      <c r="I15" s="191"/>
      <c r="J15" s="192"/>
    </row>
    <row r="16" s="15" customFormat="1" ht="12">
      <c r="A16" s="4"/>
    </row>
    <row r="17" s="15" customFormat="1" ht="12">
      <c r="A17" s="4"/>
    </row>
    <row r="18" ht="15"/>
    <row r="19" ht="15"/>
    <row r="20" ht="15"/>
    <row r="21" ht="15"/>
    <row r="22" ht="15"/>
  </sheetData>
  <sheetProtection/>
  <mergeCells count="13">
    <mergeCell ref="B8:J8"/>
    <mergeCell ref="C10:E10"/>
    <mergeCell ref="B11:J11"/>
    <mergeCell ref="B13:J13"/>
    <mergeCell ref="A15:J15"/>
    <mergeCell ref="A14:J14"/>
    <mergeCell ref="A9:A10"/>
    <mergeCell ref="A1:H1"/>
    <mergeCell ref="A2:H2"/>
    <mergeCell ref="B5:J5"/>
    <mergeCell ref="B7:J7"/>
    <mergeCell ref="B4:J4"/>
    <mergeCell ref="B6:J6"/>
  </mergeCells>
  <dataValidations count="2">
    <dataValidation allowBlank="1" showInputMessage="1" showErrorMessage="1" promptTitle="Grade Levels" prompt="What grade levels does this assessment measure.  Please seperate grades by a comma.   &#10;&#10;For instance if the assessment measures content in grades 4, grades 6 and grades 8, &#10;&#10;then type:     4,6,8" sqref="B4"/>
    <dataValidation type="textLength" allowBlank="1" showInputMessage="1" showErrorMessage="1" promptTitle="Overall Content Match" error="A detailed justification must be provided" sqref="B11:J11">
      <formula1>4</formula1>
      <formula2>10000</formula2>
    </dataValidation>
  </dataValidations>
  <hyperlinks>
    <hyperlink ref="B6:G6" location="'CAS-reference system'!A1" display="Link to reference sheet to help explain how to code the Standards and Grade Level Expectation"/>
    <hyperlink ref="A6" r:id="rId1" display="Colorado Academic Standards Online"/>
  </hyperlinks>
  <printOptions/>
  <pageMargins left="0.25" right="0.25" top="0.75" bottom="0.75" header="0.3" footer="0.3"/>
  <pageSetup horizontalDpi="600" verticalDpi="600" orientation="landscape" r:id="rId4"/>
  <legacyDrawing r:id="rId3"/>
</worksheet>
</file>

<file path=xl/worksheets/sheet4.xml><?xml version="1.0" encoding="utf-8"?>
<worksheet xmlns="http://schemas.openxmlformats.org/spreadsheetml/2006/main" xmlns:r="http://schemas.openxmlformats.org/officeDocument/2006/relationships">
  <sheetPr>
    <tabColor rgb="FF85FD75"/>
  </sheetPr>
  <dimension ref="A1:G18"/>
  <sheetViews>
    <sheetView showGridLines="0" zoomScaleSheetLayoutView="90" zoomScalePageLayoutView="0" workbookViewId="0" topLeftCell="A1">
      <selection activeCell="A1" sqref="A1:G1"/>
    </sheetView>
  </sheetViews>
  <sheetFormatPr defaultColWidth="9.140625" defaultRowHeight="15"/>
  <cols>
    <col min="1" max="1" width="48.00390625" style="57" customWidth="1"/>
    <col min="2" max="2" width="3.8515625" style="0" customWidth="1"/>
    <col min="3" max="3" width="21.00390625" style="0" customWidth="1"/>
    <col min="4" max="4" width="3.140625" style="0" customWidth="1"/>
    <col min="5" max="5" width="19.140625" style="0" customWidth="1"/>
    <col min="6" max="6" width="3.28125" style="0" customWidth="1"/>
    <col min="7" max="7" width="23.00390625" style="0" customWidth="1"/>
  </cols>
  <sheetData>
    <row r="1" spans="1:7" ht="18.75">
      <c r="A1" s="188" t="s">
        <v>99</v>
      </c>
      <c r="B1" s="188"/>
      <c r="C1" s="188"/>
      <c r="D1" s="188"/>
      <c r="E1" s="188"/>
      <c r="F1" s="188"/>
      <c r="G1" s="188"/>
    </row>
    <row r="2" spans="1:7" ht="18.75">
      <c r="A2" s="189" t="s">
        <v>264</v>
      </c>
      <c r="B2" s="189"/>
      <c r="C2" s="189"/>
      <c r="D2" s="189"/>
      <c r="E2" s="189"/>
      <c r="F2" s="189"/>
      <c r="G2" s="189"/>
    </row>
    <row r="3" ht="15"/>
    <row r="4" spans="1:7" s="15" customFormat="1" ht="39.75" customHeight="1">
      <c r="A4" s="61" t="s">
        <v>100</v>
      </c>
      <c r="B4" s="16"/>
      <c r="C4" s="65" t="s">
        <v>258</v>
      </c>
      <c r="D4" s="46"/>
      <c r="E4" s="155" t="s">
        <v>361</v>
      </c>
      <c r="F4" s="46"/>
      <c r="G4" s="45" t="s">
        <v>106</v>
      </c>
    </row>
    <row r="5" spans="1:7" s="15" customFormat="1" ht="36.75" thickBot="1">
      <c r="A5" s="62"/>
      <c r="B5" s="25"/>
      <c r="C5" s="53" t="s">
        <v>107</v>
      </c>
      <c r="D5" s="66"/>
      <c r="E5" s="213" t="s">
        <v>108</v>
      </c>
      <c r="F5" s="213"/>
      <c r="G5" s="214"/>
    </row>
    <row r="6" spans="1:7" s="15" customFormat="1" ht="40.5" customHeight="1">
      <c r="A6" s="63" t="s">
        <v>362</v>
      </c>
      <c r="B6" s="20"/>
      <c r="C6" s="21" t="s">
        <v>57</v>
      </c>
      <c r="D6" s="22"/>
      <c r="E6" s="21" t="s">
        <v>110</v>
      </c>
      <c r="F6" s="22"/>
      <c r="G6" s="23" t="s">
        <v>58</v>
      </c>
    </row>
    <row r="7" spans="1:7" s="15" customFormat="1" ht="27" customHeight="1" thickBot="1">
      <c r="A7" s="210"/>
      <c r="B7" s="211"/>
      <c r="C7" s="211"/>
      <c r="D7" s="211"/>
      <c r="E7" s="211"/>
      <c r="F7" s="211"/>
      <c r="G7" s="212"/>
    </row>
    <row r="8" spans="1:7" s="15" customFormat="1" ht="36.75" customHeight="1">
      <c r="A8" s="64" t="s">
        <v>363</v>
      </c>
      <c r="B8" s="20"/>
      <c r="C8" s="21" t="s">
        <v>57</v>
      </c>
      <c r="D8" s="22"/>
      <c r="E8" s="21" t="s">
        <v>110</v>
      </c>
      <c r="F8" s="22"/>
      <c r="G8" s="23" t="s">
        <v>58</v>
      </c>
    </row>
    <row r="9" spans="1:7" s="15" customFormat="1" ht="23.25" customHeight="1" thickBot="1">
      <c r="A9" s="210"/>
      <c r="B9" s="211"/>
      <c r="C9" s="211"/>
      <c r="D9" s="211"/>
      <c r="E9" s="211"/>
      <c r="F9" s="211"/>
      <c r="G9" s="212"/>
    </row>
    <row r="10" spans="1:7" s="15" customFormat="1" ht="37.5" customHeight="1">
      <c r="A10" s="64" t="s">
        <v>364</v>
      </c>
      <c r="B10" s="20"/>
      <c r="C10" s="21" t="s">
        <v>111</v>
      </c>
      <c r="D10" s="22"/>
      <c r="E10" s="21" t="s">
        <v>112</v>
      </c>
      <c r="F10" s="22"/>
      <c r="G10" s="23" t="s">
        <v>113</v>
      </c>
    </row>
    <row r="11" spans="1:7" s="15" customFormat="1" ht="24.75" customHeight="1" thickBot="1">
      <c r="A11" s="210"/>
      <c r="B11" s="211"/>
      <c r="C11" s="211"/>
      <c r="D11" s="211"/>
      <c r="E11" s="211"/>
      <c r="F11" s="211"/>
      <c r="G11" s="212"/>
    </row>
    <row r="12" spans="1:7" s="15" customFormat="1" ht="48" customHeight="1">
      <c r="A12" s="64" t="s">
        <v>257</v>
      </c>
      <c r="B12" s="20"/>
      <c r="C12" s="21" t="s">
        <v>57</v>
      </c>
      <c r="D12" s="22"/>
      <c r="E12" s="21" t="s">
        <v>110</v>
      </c>
      <c r="F12" s="22"/>
      <c r="G12" s="23" t="s">
        <v>58</v>
      </c>
    </row>
    <row r="13" spans="1:7" s="15" customFormat="1" ht="27" customHeight="1" thickBot="1">
      <c r="A13" s="210"/>
      <c r="B13" s="211"/>
      <c r="C13" s="211"/>
      <c r="D13" s="211"/>
      <c r="E13" s="211"/>
      <c r="F13" s="211"/>
      <c r="G13" s="212"/>
    </row>
    <row r="14" spans="1:7" s="15" customFormat="1" ht="54" customHeight="1">
      <c r="A14" s="64" t="s">
        <v>365</v>
      </c>
      <c r="B14" s="20"/>
      <c r="C14" s="21" t="s">
        <v>57</v>
      </c>
      <c r="D14" s="22"/>
      <c r="E14" s="21" t="s">
        <v>110</v>
      </c>
      <c r="F14" s="22"/>
      <c r="G14" s="23" t="s">
        <v>58</v>
      </c>
    </row>
    <row r="15" spans="1:7" s="15" customFormat="1" ht="27.75" customHeight="1" thickBot="1">
      <c r="A15" s="210"/>
      <c r="B15" s="211"/>
      <c r="C15" s="211"/>
      <c r="D15" s="211"/>
      <c r="E15" s="211"/>
      <c r="F15" s="211"/>
      <c r="G15" s="212"/>
    </row>
    <row r="16" spans="1:7" s="15" customFormat="1" ht="24.75" customHeight="1">
      <c r="A16" s="207" t="s">
        <v>114</v>
      </c>
      <c r="B16" s="208"/>
      <c r="C16" s="208"/>
      <c r="D16" s="208"/>
      <c r="E16" s="208"/>
      <c r="F16" s="208"/>
      <c r="G16" s="209"/>
    </row>
    <row r="17" spans="1:7" s="15" customFormat="1" ht="39.75" customHeight="1" thickBot="1">
      <c r="A17" s="210"/>
      <c r="B17" s="211"/>
      <c r="C17" s="211"/>
      <c r="D17" s="211"/>
      <c r="E17" s="211"/>
      <c r="F17" s="211"/>
      <c r="G17" s="212"/>
    </row>
    <row r="18" s="15" customFormat="1" ht="12">
      <c r="A18" s="4"/>
    </row>
    <row r="21" ht="15"/>
    <row r="22" ht="15"/>
    <row r="23" ht="15"/>
  </sheetData>
  <sheetProtection/>
  <mergeCells count="10">
    <mergeCell ref="A16:G16"/>
    <mergeCell ref="A17:G17"/>
    <mergeCell ref="A1:G1"/>
    <mergeCell ref="A2:G2"/>
    <mergeCell ref="E5:G5"/>
    <mergeCell ref="A7:G7"/>
    <mergeCell ref="A9:G9"/>
    <mergeCell ref="A11:G11"/>
    <mergeCell ref="A13:G13"/>
    <mergeCell ref="A15:G15"/>
  </mergeCells>
  <printOptions/>
  <pageMargins left="0.7" right="0.7" top="0.75" bottom="0.75" header="0.3" footer="0.3"/>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sheetPr>
    <tabColor rgb="FF85FD75"/>
  </sheetPr>
  <dimension ref="A1:G21"/>
  <sheetViews>
    <sheetView showGridLines="0" zoomScalePageLayoutView="0" workbookViewId="0" topLeftCell="A1">
      <selection activeCell="A1" sqref="A1:G1"/>
    </sheetView>
  </sheetViews>
  <sheetFormatPr defaultColWidth="9.140625" defaultRowHeight="15"/>
  <cols>
    <col min="1" max="1" width="46.421875" style="80" customWidth="1"/>
    <col min="2" max="2" width="3.8515625" style="81" customWidth="1"/>
    <col min="3" max="3" width="21.28125" style="81" customWidth="1"/>
    <col min="4" max="4" width="3.140625" style="81" customWidth="1"/>
    <col min="5" max="5" width="22.7109375" style="81" customWidth="1"/>
    <col min="6" max="6" width="3.28125" style="81" customWidth="1"/>
    <col min="7" max="7" width="25.7109375" style="81" customWidth="1"/>
  </cols>
  <sheetData>
    <row r="1" spans="1:7" ht="18.75">
      <c r="A1" s="226" t="s">
        <v>133</v>
      </c>
      <c r="B1" s="226"/>
      <c r="C1" s="226"/>
      <c r="D1" s="226"/>
      <c r="E1" s="226"/>
      <c r="F1" s="226"/>
      <c r="G1" s="226"/>
    </row>
    <row r="2" spans="1:7" ht="18.75">
      <c r="A2" s="238" t="s">
        <v>263</v>
      </c>
      <c r="B2" s="238"/>
      <c r="C2" s="238"/>
      <c r="D2" s="238"/>
      <c r="E2" s="238"/>
      <c r="F2" s="238"/>
      <c r="G2" s="238"/>
    </row>
    <row r="3" spans="1:7" ht="24" customHeight="1" thickBot="1">
      <c r="A3" s="224" t="s">
        <v>123</v>
      </c>
      <c r="B3" s="224"/>
      <c r="C3" s="224"/>
      <c r="D3" s="224"/>
      <c r="E3" s="224"/>
      <c r="F3" s="224"/>
      <c r="G3" s="224"/>
    </row>
    <row r="4" spans="1:7" s="15" customFormat="1" ht="52.5" customHeight="1" thickBot="1">
      <c r="A4" s="82" t="s">
        <v>366</v>
      </c>
      <c r="B4" s="83"/>
      <c r="C4" s="84" t="s">
        <v>111</v>
      </c>
      <c r="D4" s="85"/>
      <c r="E4" s="84" t="s">
        <v>129</v>
      </c>
      <c r="F4" s="85"/>
      <c r="G4" s="86" t="s">
        <v>130</v>
      </c>
    </row>
    <row r="5" spans="1:7" s="15" customFormat="1" ht="35.25" customHeight="1" thickBot="1">
      <c r="A5" s="215"/>
      <c r="B5" s="216"/>
      <c r="C5" s="216"/>
      <c r="D5" s="216"/>
      <c r="E5" s="216"/>
      <c r="F5" s="216"/>
      <c r="G5" s="217"/>
    </row>
    <row r="6" spans="1:7" s="15" customFormat="1" ht="48">
      <c r="A6" s="79" t="s">
        <v>367</v>
      </c>
      <c r="B6" s="83"/>
      <c r="C6" s="84" t="s">
        <v>111</v>
      </c>
      <c r="D6" s="85"/>
      <c r="E6" s="84" t="s">
        <v>112</v>
      </c>
      <c r="F6" s="85"/>
      <c r="G6" s="86" t="s">
        <v>130</v>
      </c>
    </row>
    <row r="7" spans="1:7" s="15" customFormat="1" ht="31.5" customHeight="1" thickBot="1">
      <c r="A7" s="215"/>
      <c r="B7" s="216"/>
      <c r="C7" s="216"/>
      <c r="D7" s="216"/>
      <c r="E7" s="216"/>
      <c r="F7" s="216"/>
      <c r="G7" s="217"/>
    </row>
    <row r="8" spans="1:7" s="15" customFormat="1" ht="60">
      <c r="A8" s="79" t="s">
        <v>368</v>
      </c>
      <c r="B8" s="83"/>
      <c r="C8" s="84" t="s">
        <v>111</v>
      </c>
      <c r="D8" s="85"/>
      <c r="E8" s="84" t="s">
        <v>112</v>
      </c>
      <c r="F8" s="85"/>
      <c r="G8" s="86" t="s">
        <v>130</v>
      </c>
    </row>
    <row r="9" spans="1:7" s="15" customFormat="1" ht="31.5" customHeight="1">
      <c r="A9" s="215"/>
      <c r="B9" s="216"/>
      <c r="C9" s="216"/>
      <c r="D9" s="216"/>
      <c r="E9" s="216"/>
      <c r="F9" s="216"/>
      <c r="G9" s="217"/>
    </row>
    <row r="10" spans="1:7" s="15" customFormat="1" ht="24.75" customHeight="1">
      <c r="A10" s="227" t="s">
        <v>369</v>
      </c>
      <c r="B10" s="227"/>
      <c r="C10" s="227"/>
      <c r="D10" s="227"/>
      <c r="E10" s="227"/>
      <c r="F10" s="227"/>
      <c r="G10" s="227"/>
    </row>
    <row r="11" spans="1:7" s="15" customFormat="1" ht="48">
      <c r="A11" s="162" t="s">
        <v>370</v>
      </c>
      <c r="B11" s="87"/>
      <c r="C11" s="88" t="s">
        <v>57</v>
      </c>
      <c r="D11" s="89"/>
      <c r="E11" s="88" t="s">
        <v>110</v>
      </c>
      <c r="F11" s="89"/>
      <c r="G11" s="90" t="s">
        <v>58</v>
      </c>
    </row>
    <row r="12" spans="1:7" s="15" customFormat="1" ht="30.75" customHeight="1" thickBot="1">
      <c r="A12" s="215"/>
      <c r="B12" s="216"/>
      <c r="C12" s="216"/>
      <c r="D12" s="216"/>
      <c r="E12" s="216"/>
      <c r="F12" s="216"/>
      <c r="G12" s="217"/>
    </row>
    <row r="13" spans="1:7" s="15" customFormat="1" ht="63.75" customHeight="1">
      <c r="A13" s="91" t="s">
        <v>371</v>
      </c>
      <c r="B13" s="92"/>
      <c r="C13" s="93" t="s">
        <v>57</v>
      </c>
      <c r="D13" s="94"/>
      <c r="E13" s="93" t="s">
        <v>110</v>
      </c>
      <c r="F13" s="94"/>
      <c r="G13" s="95" t="s">
        <v>58</v>
      </c>
    </row>
    <row r="14" spans="1:7" s="15" customFormat="1" ht="28.5" customHeight="1">
      <c r="A14" s="225"/>
      <c r="B14" s="225"/>
      <c r="C14" s="225"/>
      <c r="D14" s="225"/>
      <c r="E14" s="225"/>
      <c r="F14" s="225"/>
      <c r="G14" s="225"/>
    </row>
    <row r="15" spans="1:7" s="15" customFormat="1" ht="112.5" customHeight="1" thickBot="1">
      <c r="A15" s="231" t="s">
        <v>372</v>
      </c>
      <c r="B15" s="233" t="s">
        <v>375</v>
      </c>
      <c r="C15" s="234"/>
      <c r="D15" s="96"/>
      <c r="E15" s="97" t="s">
        <v>214</v>
      </c>
      <c r="F15" s="96"/>
      <c r="G15" s="98" t="s">
        <v>215</v>
      </c>
    </row>
    <row r="16" spans="1:7" s="15" customFormat="1" ht="146.25" customHeight="1">
      <c r="A16" s="232"/>
      <c r="B16" s="99"/>
      <c r="C16" s="100" t="s">
        <v>211</v>
      </c>
      <c r="D16" s="99"/>
      <c r="E16" s="101" t="s">
        <v>212</v>
      </c>
      <c r="F16" s="99"/>
      <c r="G16" s="102" t="s">
        <v>213</v>
      </c>
    </row>
    <row r="17" spans="1:7" s="15" customFormat="1" ht="29.25" customHeight="1" thickBot="1">
      <c r="A17" s="218"/>
      <c r="B17" s="219"/>
      <c r="C17" s="219"/>
      <c r="D17" s="219"/>
      <c r="E17" s="219"/>
      <c r="F17" s="219"/>
      <c r="G17" s="220"/>
    </row>
    <row r="18" spans="1:7" s="15" customFormat="1" ht="36">
      <c r="A18" s="103" t="s">
        <v>376</v>
      </c>
      <c r="B18" s="83"/>
      <c r="C18" s="84" t="s">
        <v>127</v>
      </c>
      <c r="D18" s="85"/>
      <c r="E18" s="84" t="s">
        <v>128</v>
      </c>
      <c r="F18" s="85"/>
      <c r="G18" s="86"/>
    </row>
    <row r="19" spans="1:7" s="15" customFormat="1" ht="31.5" customHeight="1" thickBot="1">
      <c r="A19" s="221"/>
      <c r="B19" s="222"/>
      <c r="C19" s="222"/>
      <c r="D19" s="222"/>
      <c r="E19" s="222"/>
      <c r="F19" s="222"/>
      <c r="G19" s="223"/>
    </row>
    <row r="20" spans="1:7" s="15" customFormat="1" ht="24.75" customHeight="1">
      <c r="A20" s="235" t="s">
        <v>272</v>
      </c>
      <c r="B20" s="236"/>
      <c r="C20" s="236"/>
      <c r="D20" s="236"/>
      <c r="E20" s="236"/>
      <c r="F20" s="236"/>
      <c r="G20" s="237"/>
    </row>
    <row r="21" spans="1:7" s="15" customFormat="1" ht="61.5" customHeight="1" thickBot="1">
      <c r="A21" s="228"/>
      <c r="B21" s="229"/>
      <c r="C21" s="229"/>
      <c r="D21" s="229"/>
      <c r="E21" s="229"/>
      <c r="F21" s="229"/>
      <c r="G21" s="230"/>
    </row>
  </sheetData>
  <sheetProtection/>
  <mergeCells count="15">
    <mergeCell ref="A1:G1"/>
    <mergeCell ref="A10:G10"/>
    <mergeCell ref="A21:G21"/>
    <mergeCell ref="A15:A16"/>
    <mergeCell ref="B15:C15"/>
    <mergeCell ref="A20:G20"/>
    <mergeCell ref="A2:G2"/>
    <mergeCell ref="A5:G5"/>
    <mergeCell ref="A17:G17"/>
    <mergeCell ref="A19:G19"/>
    <mergeCell ref="A3:G3"/>
    <mergeCell ref="A7:G7"/>
    <mergeCell ref="A9:G9"/>
    <mergeCell ref="A12:G12"/>
    <mergeCell ref="A14:G14"/>
  </mergeCells>
  <hyperlinks>
    <hyperlink ref="A10:G10" r:id="rId1" display="*Please reference “The Features of Academic Language in the WIDA Standards” *"/>
  </hyperlinks>
  <printOptions/>
  <pageMargins left="0.25" right="0.25" top="0.75" bottom="0.75" header="0.3" footer="0.3"/>
  <pageSetup horizontalDpi="600" verticalDpi="600" orientation="landscape" r:id="rId4"/>
  <legacyDrawing r:id="rId3"/>
</worksheet>
</file>

<file path=xl/worksheets/sheet6.xml><?xml version="1.0" encoding="utf-8"?>
<worksheet xmlns="http://schemas.openxmlformats.org/spreadsheetml/2006/main" xmlns:r="http://schemas.openxmlformats.org/officeDocument/2006/relationships">
  <sheetPr>
    <tabColor rgb="FF85FD75"/>
  </sheetPr>
  <dimension ref="A1:G16"/>
  <sheetViews>
    <sheetView showGridLines="0" zoomScalePageLayoutView="0" workbookViewId="0" topLeftCell="A1">
      <selection activeCell="A1" sqref="A1:G1"/>
    </sheetView>
  </sheetViews>
  <sheetFormatPr defaultColWidth="9.140625" defaultRowHeight="15"/>
  <cols>
    <col min="1" max="1" width="67.8515625" style="57" customWidth="1"/>
    <col min="2" max="2" width="3.8515625" style="0" customWidth="1"/>
    <col min="3" max="3" width="13.7109375" style="0" customWidth="1"/>
    <col min="4" max="4" width="4.28125" style="0" customWidth="1"/>
    <col min="5" max="5" width="13.7109375" style="0" customWidth="1"/>
    <col min="6" max="6" width="4.57421875" style="0" customWidth="1"/>
    <col min="7" max="7" width="13.7109375" style="0" customWidth="1"/>
    <col min="8" max="8" width="15.57421875" style="0" customWidth="1"/>
  </cols>
  <sheetData>
    <row r="1" spans="1:7" ht="18.75">
      <c r="A1" s="178" t="s">
        <v>262</v>
      </c>
      <c r="B1" s="178"/>
      <c r="C1" s="178"/>
      <c r="D1" s="178"/>
      <c r="E1" s="178"/>
      <c r="F1" s="178"/>
      <c r="G1" s="178"/>
    </row>
    <row r="2" spans="1:7" ht="27" customHeight="1" thickBot="1">
      <c r="A2" s="248" t="s">
        <v>132</v>
      </c>
      <c r="B2" s="248"/>
      <c r="C2" s="248"/>
      <c r="D2" s="248"/>
      <c r="E2" s="248"/>
      <c r="F2" s="248"/>
      <c r="G2" s="248"/>
    </row>
    <row r="3" spans="1:7" s="15" customFormat="1" ht="39" customHeight="1">
      <c r="A3" s="58" t="s">
        <v>377</v>
      </c>
      <c r="B3" s="20"/>
      <c r="C3" s="21" t="s">
        <v>111</v>
      </c>
      <c r="D3" s="22"/>
      <c r="E3" s="21" t="s">
        <v>112</v>
      </c>
      <c r="F3" s="22"/>
      <c r="G3" s="23" t="s">
        <v>113</v>
      </c>
    </row>
    <row r="4" spans="1:7" s="15" customFormat="1" ht="35.25" customHeight="1" thickBot="1">
      <c r="A4" s="245"/>
      <c r="B4" s="246"/>
      <c r="C4" s="246"/>
      <c r="D4" s="246"/>
      <c r="E4" s="246"/>
      <c r="F4" s="246"/>
      <c r="G4" s="247"/>
    </row>
    <row r="5" spans="1:7" s="15" customFormat="1" ht="41.25" customHeight="1">
      <c r="A5" s="58" t="s">
        <v>378</v>
      </c>
      <c r="B5" s="20"/>
      <c r="C5" s="21" t="s">
        <v>111</v>
      </c>
      <c r="D5" s="22"/>
      <c r="E5" s="21" t="s">
        <v>112</v>
      </c>
      <c r="F5" s="22"/>
      <c r="G5" s="23" t="s">
        <v>113</v>
      </c>
    </row>
    <row r="6" spans="1:7" s="15" customFormat="1" ht="35.25" customHeight="1" thickBot="1">
      <c r="A6" s="245"/>
      <c r="B6" s="246"/>
      <c r="C6" s="246"/>
      <c r="D6" s="246"/>
      <c r="E6" s="246"/>
      <c r="F6" s="246"/>
      <c r="G6" s="247"/>
    </row>
    <row r="7" spans="1:7" s="15" customFormat="1" ht="48">
      <c r="A7" s="58" t="s">
        <v>379</v>
      </c>
      <c r="B7" s="20"/>
      <c r="C7" s="21" t="s">
        <v>111</v>
      </c>
      <c r="D7" s="22"/>
      <c r="E7" s="21" t="s">
        <v>112</v>
      </c>
      <c r="F7" s="22"/>
      <c r="G7" s="23" t="s">
        <v>113</v>
      </c>
    </row>
    <row r="8" spans="1:7" s="15" customFormat="1" ht="35.25" customHeight="1" thickBot="1">
      <c r="A8" s="242"/>
      <c r="B8" s="243"/>
      <c r="C8" s="243"/>
      <c r="D8" s="243"/>
      <c r="E8" s="243"/>
      <c r="F8" s="243"/>
      <c r="G8" s="244"/>
    </row>
    <row r="9" spans="1:7" s="15" customFormat="1" ht="60">
      <c r="A9" s="59" t="s">
        <v>380</v>
      </c>
      <c r="B9" s="20"/>
      <c r="C9" s="21" t="s">
        <v>111</v>
      </c>
      <c r="D9" s="22"/>
      <c r="E9" s="21" t="s">
        <v>112</v>
      </c>
      <c r="F9" s="22"/>
      <c r="G9" s="23" t="s">
        <v>113</v>
      </c>
    </row>
    <row r="10" spans="1:7" s="15" customFormat="1" ht="35.25" customHeight="1" thickBot="1">
      <c r="A10" s="242"/>
      <c r="B10" s="243"/>
      <c r="C10" s="243"/>
      <c r="D10" s="243"/>
      <c r="E10" s="243"/>
      <c r="F10" s="243"/>
      <c r="G10" s="244"/>
    </row>
    <row r="11" spans="1:7" s="15" customFormat="1" ht="50.25" customHeight="1">
      <c r="A11" s="60" t="s">
        <v>381</v>
      </c>
      <c r="B11" s="20"/>
      <c r="C11" s="21" t="s">
        <v>111</v>
      </c>
      <c r="D11" s="22"/>
      <c r="E11" s="21" t="s">
        <v>112</v>
      </c>
      <c r="F11" s="22"/>
      <c r="G11" s="23" t="s">
        <v>113</v>
      </c>
    </row>
    <row r="12" spans="1:7" s="15" customFormat="1" ht="35.25" customHeight="1" thickBot="1">
      <c r="A12" s="245"/>
      <c r="B12" s="246"/>
      <c r="C12" s="246"/>
      <c r="D12" s="246"/>
      <c r="E12" s="246"/>
      <c r="F12" s="246"/>
      <c r="G12" s="247"/>
    </row>
    <row r="13" spans="1:7" s="15" customFormat="1" ht="60">
      <c r="A13" s="58" t="s">
        <v>382</v>
      </c>
      <c r="B13" s="20"/>
      <c r="C13" s="21" t="s">
        <v>111</v>
      </c>
      <c r="D13" s="22"/>
      <c r="E13" s="21" t="s">
        <v>112</v>
      </c>
      <c r="F13" s="22"/>
      <c r="G13" s="23" t="s">
        <v>113</v>
      </c>
    </row>
    <row r="14" spans="1:7" s="15" customFormat="1" ht="35.25" customHeight="1" thickBot="1">
      <c r="A14" s="210"/>
      <c r="B14" s="211"/>
      <c r="C14" s="211"/>
      <c r="D14" s="211"/>
      <c r="E14" s="211"/>
      <c r="F14" s="211"/>
      <c r="G14" s="212"/>
    </row>
    <row r="15" spans="1:7" s="15" customFormat="1" ht="24.75" customHeight="1">
      <c r="A15" s="207" t="s">
        <v>131</v>
      </c>
      <c r="B15" s="208"/>
      <c r="C15" s="208"/>
      <c r="D15" s="208"/>
      <c r="E15" s="208"/>
      <c r="F15" s="208"/>
      <c r="G15" s="209"/>
    </row>
    <row r="16" spans="1:7" s="15" customFormat="1" ht="61.5" customHeight="1" thickBot="1">
      <c r="A16" s="239"/>
      <c r="B16" s="240"/>
      <c r="C16" s="240"/>
      <c r="D16" s="240"/>
      <c r="E16" s="240"/>
      <c r="F16" s="240"/>
      <c r="G16" s="241"/>
    </row>
    <row r="17" ht="15"/>
    <row r="18" ht="15"/>
    <row r="20" ht="15"/>
    <row r="21" ht="15"/>
    <row r="22" ht="15"/>
    <row r="23" ht="15"/>
    <row r="24" ht="15"/>
    <row r="25" ht="15"/>
    <row r="26" ht="15"/>
    <row r="27" ht="15"/>
    <row r="28" ht="15"/>
  </sheetData>
  <sheetProtection/>
  <mergeCells count="10">
    <mergeCell ref="A16:G16"/>
    <mergeCell ref="A10:G10"/>
    <mergeCell ref="A12:G12"/>
    <mergeCell ref="A14:G14"/>
    <mergeCell ref="A4:G4"/>
    <mergeCell ref="A1:G1"/>
    <mergeCell ref="A2:G2"/>
    <mergeCell ref="A6:G6"/>
    <mergeCell ref="A8:G8"/>
    <mergeCell ref="A15:G15"/>
  </mergeCells>
  <printOptions/>
  <pageMargins left="0.25" right="0.25" top="0.75" bottom="0.75" header="0.3" footer="0.3"/>
  <pageSetup horizontalDpi="600" verticalDpi="600" orientation="landscape" r:id="rId3"/>
  <rowBreaks count="1" manualBreakCount="1">
    <brk id="12" max="255" man="1"/>
  </rowBreaks>
  <legacy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G47"/>
  <sheetViews>
    <sheetView showGridLines="0" zoomScalePageLayoutView="0" workbookViewId="0" topLeftCell="A1">
      <selection activeCell="A1" sqref="A1:G1"/>
    </sheetView>
  </sheetViews>
  <sheetFormatPr defaultColWidth="9.140625" defaultRowHeight="15"/>
  <cols>
    <col min="1" max="1" width="30.7109375" style="48" customWidth="1"/>
    <col min="2" max="2" width="11.57421875" style="48" customWidth="1"/>
    <col min="3" max="3" width="12.421875" style="48" customWidth="1"/>
    <col min="4" max="4" width="12.7109375" style="48" customWidth="1"/>
    <col min="5" max="5" width="12.421875" style="48" customWidth="1"/>
    <col min="6" max="6" width="13.00390625" style="48" customWidth="1"/>
    <col min="7" max="7" width="12.421875" style="48" customWidth="1"/>
    <col min="8" max="26" width="9.140625" style="48" customWidth="1"/>
    <col min="27" max="16384" width="9.140625" style="48" customWidth="1"/>
  </cols>
  <sheetData>
    <row r="1" spans="1:7" ht="27.75" customHeight="1">
      <c r="A1" s="251" t="s">
        <v>259</v>
      </c>
      <c r="B1" s="251"/>
      <c r="C1" s="251"/>
      <c r="D1" s="251"/>
      <c r="E1" s="251"/>
      <c r="F1" s="251"/>
      <c r="G1" s="251"/>
    </row>
    <row r="2" spans="1:7" ht="12" customHeight="1">
      <c r="A2" s="253" t="s">
        <v>390</v>
      </c>
      <c r="B2" s="253"/>
      <c r="C2" s="253"/>
      <c r="D2" s="253"/>
      <c r="E2" s="253"/>
      <c r="F2" s="253"/>
      <c r="G2" s="253"/>
    </row>
    <row r="3" spans="1:7" ht="22.5" customHeight="1">
      <c r="A3" s="41" t="s">
        <v>45</v>
      </c>
      <c r="B3" s="249">
        <f>'Check box data  - Scoring data'!E4</f>
        <v>0</v>
      </c>
      <c r="C3" s="249"/>
      <c r="D3" s="249"/>
      <c r="E3" s="41" t="s">
        <v>217</v>
      </c>
      <c r="F3" s="254" t="str">
        <f>'Check box data  - Scoring data'!E11</f>
        <v>0</v>
      </c>
      <c r="G3" s="254"/>
    </row>
    <row r="4" spans="1:7" ht="27" customHeight="1">
      <c r="A4" s="41" t="s">
        <v>145</v>
      </c>
      <c r="B4" s="249">
        <f>'Check box data  - Scoring data'!E28</f>
        <v>0</v>
      </c>
      <c r="C4" s="249"/>
      <c r="D4" s="249"/>
      <c r="E4" s="249"/>
      <c r="F4" s="249"/>
      <c r="G4" s="249"/>
    </row>
    <row r="5" spans="1:7" ht="24" customHeight="1">
      <c r="A5" s="257" t="s">
        <v>273</v>
      </c>
      <c r="B5" s="257"/>
      <c r="C5" s="257"/>
      <c r="D5" s="258"/>
      <c r="E5" s="258"/>
      <c r="F5" s="258"/>
      <c r="G5" s="258"/>
    </row>
    <row r="6" spans="1:7" ht="68.25" customHeight="1">
      <c r="A6" s="70" t="s">
        <v>254</v>
      </c>
      <c r="B6" s="259"/>
      <c r="C6" s="259"/>
      <c r="D6" s="259"/>
      <c r="E6" s="259"/>
      <c r="F6" s="259"/>
      <c r="G6" s="259"/>
    </row>
    <row r="7" spans="1:7" ht="27.75" customHeight="1">
      <c r="A7" s="119" t="s">
        <v>146</v>
      </c>
      <c r="B7" s="249">
        <f>'Check box data  - Scoring data'!E29</f>
        <v>0</v>
      </c>
      <c r="C7" s="249"/>
      <c r="D7" s="249"/>
      <c r="E7" s="249"/>
      <c r="F7" s="249"/>
      <c r="G7" s="249"/>
    </row>
    <row r="8" spans="1:7" ht="35.25" customHeight="1">
      <c r="A8" s="41" t="s">
        <v>274</v>
      </c>
      <c r="B8" s="249">
        <f>'Check box data  - Scoring data'!E5</f>
        <v>0</v>
      </c>
      <c r="C8" s="249"/>
      <c r="D8" s="249"/>
      <c r="E8" s="156" t="s">
        <v>121</v>
      </c>
      <c r="F8" s="255">
        <f>'Check box data  - Scoring data'!E6</f>
        <v>0</v>
      </c>
      <c r="G8" s="255"/>
    </row>
    <row r="9" spans="1:7" ht="30" customHeight="1">
      <c r="A9" s="41" t="s">
        <v>46</v>
      </c>
      <c r="B9" s="255">
        <f>'Check box data  - Scoring data'!E7</f>
        <v>0</v>
      </c>
      <c r="C9" s="255"/>
      <c r="D9" s="255"/>
      <c r="E9" s="255"/>
      <c r="F9" s="255"/>
      <c r="G9" s="255"/>
    </row>
    <row r="10" spans="1:7" ht="56.25" customHeight="1">
      <c r="A10" s="41" t="s">
        <v>47</v>
      </c>
      <c r="B10" s="256" t="e">
        <f>'Check box data  - Scoring data'!E8</f>
        <v>#VALUE!</v>
      </c>
      <c r="C10" s="256"/>
      <c r="D10" s="156" t="s">
        <v>216</v>
      </c>
      <c r="E10" s="255" t="str">
        <f>'Check box data  - Scoring data'!E9</f>
        <v>Please Select</v>
      </c>
      <c r="F10" s="255"/>
      <c r="G10" s="255"/>
    </row>
    <row r="11" spans="1:7" ht="33" customHeight="1">
      <c r="A11" s="41" t="s">
        <v>275</v>
      </c>
      <c r="B11" s="249">
        <f>'Check box data  - Scoring data'!E10</f>
        <v>0</v>
      </c>
      <c r="C11" s="249"/>
      <c r="D11" s="249"/>
      <c r="E11" s="249"/>
      <c r="F11" s="249"/>
      <c r="G11" s="249"/>
    </row>
    <row r="12" spans="1:7" ht="33" customHeight="1">
      <c r="A12" s="41" t="s">
        <v>68</v>
      </c>
      <c r="B12" s="43">
        <f>'Check box data  - Scoring data'!E13</f>
      </c>
      <c r="C12" s="43">
        <f>'Check box data  - Scoring data'!E14</f>
      </c>
      <c r="D12" s="43">
        <f>'Check box data  - Scoring data'!E15</f>
      </c>
      <c r="E12" s="43">
        <f>'Check box data  - Scoring data'!E16</f>
      </c>
      <c r="F12" s="43">
        <f>'Check box data  - Scoring data'!E17</f>
      </c>
      <c r="G12" s="43">
        <f>'Check box data  - Scoring data'!E18</f>
      </c>
    </row>
    <row r="13" spans="1:7" ht="39" customHeight="1">
      <c r="A13" s="159" t="s">
        <v>143</v>
      </c>
      <c r="B13" s="249">
        <f>'Check box data  - Scoring data'!E19</f>
        <v>0</v>
      </c>
      <c r="C13" s="249"/>
      <c r="D13" s="249"/>
      <c r="E13" s="249"/>
      <c r="F13" s="249"/>
      <c r="G13" s="249"/>
    </row>
    <row r="14" spans="1:7" ht="48" customHeight="1">
      <c r="A14" s="250" t="s">
        <v>76</v>
      </c>
      <c r="B14" s="43">
        <f>'Check box data  - Scoring data'!E20</f>
      </c>
      <c r="C14" s="43">
        <f>'Check box data  - Scoring data'!E21</f>
      </c>
      <c r="D14" s="43">
        <f>'Check box data  - Scoring data'!E22</f>
      </c>
      <c r="E14" s="43">
        <f>'Check box data  - Scoring data'!E23</f>
      </c>
      <c r="F14" s="43">
        <f>'Check box data  - Scoring data'!E24</f>
      </c>
      <c r="G14" s="43">
        <f>'Check box data  - Scoring data'!E25</f>
      </c>
    </row>
    <row r="15" spans="1:7" ht="18" customHeight="1">
      <c r="A15" s="250"/>
      <c r="B15" s="44">
        <f>IF('Check box data  - Scoring data'!D26,'Check box data  - Scoring data'!C26,"")</f>
      </c>
      <c r="C15" s="261">
        <f>'Check box data  - Scoring data'!E26</f>
      </c>
      <c r="D15" s="261"/>
      <c r="E15" s="261"/>
      <c r="F15" s="261"/>
      <c r="G15" s="261"/>
    </row>
    <row r="16" spans="1:7" ht="44.25" customHeight="1">
      <c r="A16" s="41" t="s">
        <v>218</v>
      </c>
      <c r="B16" s="249">
        <f>'Check box data  - Scoring data'!E27</f>
        <v>0</v>
      </c>
      <c r="C16" s="249"/>
      <c r="D16" s="249"/>
      <c r="E16" s="249"/>
      <c r="F16" s="249"/>
      <c r="G16" s="249"/>
    </row>
    <row r="17" spans="1:7" ht="34.5" customHeight="1">
      <c r="A17" s="41" t="s">
        <v>234</v>
      </c>
      <c r="B17" s="249">
        <f>'Check box data  - Scoring data'!E38</f>
        <v>0</v>
      </c>
      <c r="C17" s="249"/>
      <c r="D17" s="249"/>
      <c r="E17" s="249"/>
      <c r="F17" s="249"/>
      <c r="G17" s="249"/>
    </row>
    <row r="18" spans="1:7" ht="36.75" customHeight="1">
      <c r="A18" s="41" t="s">
        <v>233</v>
      </c>
      <c r="B18" s="249">
        <f>'Check box data  - Scoring data'!E39</f>
        <v>0</v>
      </c>
      <c r="C18" s="249"/>
      <c r="D18" s="249"/>
      <c r="E18" s="249"/>
      <c r="F18" s="249"/>
      <c r="G18" s="249"/>
    </row>
    <row r="19" spans="1:7" ht="39" customHeight="1">
      <c r="A19" s="41" t="s">
        <v>219</v>
      </c>
      <c r="B19" s="160" t="e">
        <f>'Check box data  - Scoring data'!E41</f>
        <v>#VALUE!</v>
      </c>
      <c r="C19" s="249">
        <f>'Check box data  - Scoring data'!E42</f>
        <v>0</v>
      </c>
      <c r="D19" s="249"/>
      <c r="E19" s="249"/>
      <c r="F19" s="249"/>
      <c r="G19" s="249"/>
    </row>
    <row r="20" spans="1:7" ht="51.75" customHeight="1">
      <c r="A20" s="41" t="s">
        <v>384</v>
      </c>
      <c r="B20" s="120" t="e">
        <f>'Check box data  - Scoring data'!E43</f>
        <v>#VALUE!</v>
      </c>
      <c r="C20" s="249">
        <f>'Check box data  - Scoring data'!E44</f>
        <v>0</v>
      </c>
      <c r="D20" s="249"/>
      <c r="E20" s="249"/>
      <c r="F20" s="249"/>
      <c r="G20" s="249"/>
    </row>
    <row r="21" spans="1:7" ht="45.75" customHeight="1">
      <c r="A21" s="41" t="s">
        <v>383</v>
      </c>
      <c r="B21" s="249">
        <f>'Check box data  - Scoring data'!E45</f>
        <v>0</v>
      </c>
      <c r="C21" s="249"/>
      <c r="D21" s="249"/>
      <c r="E21" s="249"/>
      <c r="F21" s="249"/>
      <c r="G21" s="249"/>
    </row>
    <row r="22" spans="1:7" ht="12">
      <c r="A22" s="252" t="s">
        <v>99</v>
      </c>
      <c r="B22" s="252"/>
      <c r="C22" s="252"/>
      <c r="D22" s="252"/>
      <c r="E22" s="252"/>
      <c r="F22" s="252"/>
      <c r="G22" s="252"/>
    </row>
    <row r="23" spans="1:7" ht="57.75" customHeight="1">
      <c r="A23" s="41" t="s">
        <v>385</v>
      </c>
      <c r="B23" s="42">
        <f>'Check box data  - Scoring data'!E46</f>
      </c>
      <c r="C23" s="42">
        <f>'Check box data  - Scoring data'!E47</f>
      </c>
      <c r="D23" s="42">
        <f>'Check box data  - Scoring data'!E48</f>
      </c>
      <c r="E23" s="42">
        <f>'Check box data  - Scoring data'!E49</f>
      </c>
      <c r="F23" s="42">
        <f>'Check box data  - Scoring data'!E50</f>
      </c>
      <c r="G23" s="158"/>
    </row>
    <row r="24" spans="1:7" ht="41.25" customHeight="1">
      <c r="A24" s="41" t="s">
        <v>220</v>
      </c>
      <c r="B24" s="43" t="e">
        <f>'Check box data  - Scoring data'!E51</f>
        <v>#VALUE!</v>
      </c>
      <c r="C24" s="249">
        <f>'Check box data  - Scoring data'!E52</f>
        <v>0</v>
      </c>
      <c r="D24" s="249"/>
      <c r="E24" s="249"/>
      <c r="F24" s="249"/>
      <c r="G24" s="249"/>
    </row>
    <row r="25" spans="1:7" ht="41.25" customHeight="1">
      <c r="A25" s="41" t="s">
        <v>386</v>
      </c>
      <c r="B25" s="43" t="e">
        <f>'Check box data  - Scoring data'!E53</f>
        <v>#VALUE!</v>
      </c>
      <c r="C25" s="249">
        <f>'Check box data  - Scoring data'!E54</f>
        <v>0</v>
      </c>
      <c r="D25" s="249"/>
      <c r="E25" s="249"/>
      <c r="F25" s="249"/>
      <c r="G25" s="249"/>
    </row>
    <row r="26" spans="1:7" ht="48" customHeight="1">
      <c r="A26" s="41" t="s">
        <v>387</v>
      </c>
      <c r="B26" s="43" t="e">
        <f>'Check box data  - Scoring data'!E55</f>
        <v>#VALUE!</v>
      </c>
      <c r="C26" s="249">
        <f>'Check box data  - Scoring data'!E56</f>
        <v>0</v>
      </c>
      <c r="D26" s="249"/>
      <c r="E26" s="249"/>
      <c r="F26" s="249"/>
      <c r="G26" s="249"/>
    </row>
    <row r="27" spans="1:7" ht="58.5" customHeight="1">
      <c r="A27" s="41" t="s">
        <v>388</v>
      </c>
      <c r="B27" s="43" t="e">
        <f>'Check box data  - Scoring data'!E57</f>
        <v>#VALUE!</v>
      </c>
      <c r="C27" s="249">
        <f>'Check box data  - Scoring data'!E58</f>
        <v>0</v>
      </c>
      <c r="D27" s="249"/>
      <c r="E27" s="249"/>
      <c r="F27" s="249"/>
      <c r="G27" s="249"/>
    </row>
    <row r="28" spans="1:7" ht="48" customHeight="1">
      <c r="A28" s="41" t="s">
        <v>221</v>
      </c>
      <c r="B28" s="43" t="e">
        <f>'Check box data  - Scoring data'!E59</f>
        <v>#VALUE!</v>
      </c>
      <c r="C28" s="249">
        <f>'Check box data  - Scoring data'!E60</f>
        <v>0</v>
      </c>
      <c r="D28" s="249"/>
      <c r="E28" s="249"/>
      <c r="F28" s="249"/>
      <c r="G28" s="249"/>
    </row>
    <row r="29" spans="1:7" ht="35.25" customHeight="1">
      <c r="A29" s="41" t="s">
        <v>114</v>
      </c>
      <c r="B29" s="249">
        <f>'Check box data  - Scoring data'!E61</f>
        <v>0</v>
      </c>
      <c r="C29" s="249"/>
      <c r="D29" s="249"/>
      <c r="E29" s="249"/>
      <c r="F29" s="249"/>
      <c r="G29" s="249"/>
    </row>
    <row r="30" spans="1:7" ht="12">
      <c r="A30" s="252" t="s">
        <v>133</v>
      </c>
      <c r="B30" s="252"/>
      <c r="C30" s="252"/>
      <c r="D30" s="252"/>
      <c r="E30" s="252"/>
      <c r="F30" s="252"/>
      <c r="G30" s="252"/>
    </row>
    <row r="31" spans="1:7" ht="48" customHeight="1">
      <c r="A31" s="41" t="s">
        <v>223</v>
      </c>
      <c r="B31" s="43" t="e">
        <f>'Check box data  - Scoring data'!E62</f>
        <v>#VALUE!</v>
      </c>
      <c r="C31" s="249">
        <f>'Check box data  - Scoring data'!E63</f>
        <v>0</v>
      </c>
      <c r="D31" s="249"/>
      <c r="E31" s="249"/>
      <c r="F31" s="249"/>
      <c r="G31" s="249"/>
    </row>
    <row r="32" spans="1:7" ht="48" customHeight="1">
      <c r="A32" s="41" t="s">
        <v>222</v>
      </c>
      <c r="B32" s="43" t="e">
        <f>'Check box data  - Scoring data'!E64</f>
        <v>#VALUE!</v>
      </c>
      <c r="C32" s="249">
        <f>'Check box data  - Scoring data'!E65</f>
        <v>0</v>
      </c>
      <c r="D32" s="249"/>
      <c r="E32" s="249"/>
      <c r="F32" s="249"/>
      <c r="G32" s="249"/>
    </row>
    <row r="33" spans="1:7" ht="48" customHeight="1">
      <c r="A33" s="41" t="s">
        <v>389</v>
      </c>
      <c r="B33" s="43" t="e">
        <f>'Check box data  - Scoring data'!E66</f>
        <v>#VALUE!</v>
      </c>
      <c r="C33" s="249">
        <f>'Check box data  - Scoring data'!E67</f>
        <v>0</v>
      </c>
      <c r="D33" s="249"/>
      <c r="E33" s="249"/>
      <c r="F33" s="249"/>
      <c r="G33" s="249"/>
    </row>
    <row r="34" spans="1:7" ht="48" customHeight="1">
      <c r="A34" s="41" t="s">
        <v>224</v>
      </c>
      <c r="B34" s="43" t="e">
        <f>'Check box data  - Scoring data'!E68</f>
        <v>#VALUE!</v>
      </c>
      <c r="C34" s="249">
        <f>'Check box data  - Scoring data'!E69</f>
        <v>0</v>
      </c>
      <c r="D34" s="249"/>
      <c r="E34" s="249"/>
      <c r="F34" s="249"/>
      <c r="G34" s="249"/>
    </row>
    <row r="35" spans="1:7" ht="48" customHeight="1">
      <c r="A35" s="41" t="s">
        <v>225</v>
      </c>
      <c r="B35" s="43" t="e">
        <f>'Check box data  - Scoring data'!E70</f>
        <v>#VALUE!</v>
      </c>
      <c r="C35" s="249">
        <f>'Check box data  - Scoring data'!E71</f>
        <v>0</v>
      </c>
      <c r="D35" s="249"/>
      <c r="E35" s="249"/>
      <c r="F35" s="249"/>
      <c r="G35" s="249"/>
    </row>
    <row r="36" spans="1:7" ht="66" customHeight="1">
      <c r="A36" s="250" t="s">
        <v>391</v>
      </c>
      <c r="B36" s="250"/>
      <c r="C36" s="44">
        <f>'Check box data  - Scoring data'!E72</f>
      </c>
      <c r="D36" s="44">
        <f>'Check box data  - Scoring data'!E73</f>
      </c>
      <c r="E36" s="44">
        <f>'Check box data  - Scoring data'!E74</f>
      </c>
      <c r="F36" s="44">
        <f>'Check box data  - Scoring data'!E75</f>
      </c>
      <c r="G36" s="44">
        <f>'Check box data  - Scoring data'!E76</f>
      </c>
    </row>
    <row r="37" spans="1:7" ht="20.25" customHeight="1">
      <c r="A37" s="41" t="s">
        <v>202</v>
      </c>
      <c r="B37" s="249">
        <f>'Check box data  - Scoring data'!E77</f>
        <v>0</v>
      </c>
      <c r="C37" s="249"/>
      <c r="D37" s="249"/>
      <c r="E37" s="249"/>
      <c r="F37" s="249"/>
      <c r="G37" s="249"/>
    </row>
    <row r="38" spans="1:7" ht="48" customHeight="1">
      <c r="A38" s="41" t="s">
        <v>392</v>
      </c>
      <c r="B38" s="43" t="e">
        <f>'Check box data  - Scoring data'!E78</f>
        <v>#VALUE!</v>
      </c>
      <c r="C38" s="249">
        <f>'Check box data  - Scoring data'!E79</f>
        <v>0</v>
      </c>
      <c r="D38" s="249"/>
      <c r="E38" s="249"/>
      <c r="F38" s="249"/>
      <c r="G38" s="249"/>
    </row>
    <row r="39" spans="1:7" ht="24">
      <c r="A39" s="41" t="s">
        <v>272</v>
      </c>
      <c r="B39" s="249">
        <f>'Check box data  - Scoring data'!E80</f>
        <v>0</v>
      </c>
      <c r="C39" s="249"/>
      <c r="D39" s="249"/>
      <c r="E39" s="249"/>
      <c r="F39" s="249"/>
      <c r="G39" s="249"/>
    </row>
    <row r="40" spans="1:7" ht="12">
      <c r="A40" s="260" t="s">
        <v>393</v>
      </c>
      <c r="B40" s="260"/>
      <c r="C40" s="260"/>
      <c r="D40" s="260"/>
      <c r="E40" s="260"/>
      <c r="F40" s="260"/>
      <c r="G40" s="260"/>
    </row>
    <row r="41" spans="1:7" ht="48" customHeight="1">
      <c r="A41" s="41" t="s">
        <v>394</v>
      </c>
      <c r="B41" s="43" t="e">
        <f>'Check box data  - Scoring data'!E81</f>
        <v>#VALUE!</v>
      </c>
      <c r="C41" s="249">
        <f>'Check box data  - Scoring data'!E82</f>
        <v>0</v>
      </c>
      <c r="D41" s="249"/>
      <c r="E41" s="249"/>
      <c r="F41" s="249"/>
      <c r="G41" s="249"/>
    </row>
    <row r="42" spans="1:7" ht="63" customHeight="1">
      <c r="A42" s="41" t="s">
        <v>226</v>
      </c>
      <c r="B42" s="43" t="e">
        <f>'Check box data  - Scoring data'!E83</f>
        <v>#VALUE!</v>
      </c>
      <c r="C42" s="249">
        <f>'Check box data  - Scoring data'!E84</f>
        <v>0</v>
      </c>
      <c r="D42" s="249"/>
      <c r="E42" s="249"/>
      <c r="F42" s="249"/>
      <c r="G42" s="249"/>
    </row>
    <row r="43" spans="1:7" ht="48" customHeight="1">
      <c r="A43" s="41" t="s">
        <v>227</v>
      </c>
      <c r="B43" s="43" t="e">
        <f>'Check box data  - Scoring data'!E85</f>
        <v>#VALUE!</v>
      </c>
      <c r="C43" s="249">
        <f>'Check box data  - Scoring data'!E86</f>
        <v>0</v>
      </c>
      <c r="D43" s="249"/>
      <c r="E43" s="249"/>
      <c r="F43" s="249"/>
      <c r="G43" s="249"/>
    </row>
    <row r="44" spans="1:7" ht="48" customHeight="1">
      <c r="A44" s="41" t="s">
        <v>395</v>
      </c>
      <c r="B44" s="43" t="e">
        <f>'Check box data  - Scoring data'!E87</f>
        <v>#VALUE!</v>
      </c>
      <c r="C44" s="249">
        <f>'Check box data  - Scoring data'!E88</f>
        <v>0</v>
      </c>
      <c r="D44" s="249"/>
      <c r="E44" s="249"/>
      <c r="F44" s="249"/>
      <c r="G44" s="249"/>
    </row>
    <row r="45" spans="1:7" ht="48" customHeight="1">
      <c r="A45" s="41" t="s">
        <v>228</v>
      </c>
      <c r="B45" s="43" t="e">
        <f>'Check box data  - Scoring data'!E89</f>
        <v>#VALUE!</v>
      </c>
      <c r="C45" s="249">
        <f>'Check box data  - Scoring data'!E90</f>
        <v>0</v>
      </c>
      <c r="D45" s="249"/>
      <c r="E45" s="249"/>
      <c r="F45" s="249"/>
      <c r="G45" s="249"/>
    </row>
    <row r="46" spans="1:7" ht="48" customHeight="1">
      <c r="A46" s="41" t="s">
        <v>396</v>
      </c>
      <c r="B46" s="43" t="e">
        <f>'Check box data  - Scoring data'!E91</f>
        <v>#VALUE!</v>
      </c>
      <c r="C46" s="249">
        <f>'Check box data  - Scoring data'!E92</f>
        <v>0</v>
      </c>
      <c r="D46" s="249"/>
      <c r="E46" s="249"/>
      <c r="F46" s="249"/>
      <c r="G46" s="249"/>
    </row>
    <row r="47" spans="1:7" ht="24" customHeight="1">
      <c r="A47" s="41" t="s">
        <v>131</v>
      </c>
      <c r="B47" s="249">
        <f>'Check box data  - Scoring data'!E93</f>
        <v>0</v>
      </c>
      <c r="C47" s="249"/>
      <c r="D47" s="249"/>
      <c r="E47" s="249"/>
      <c r="F47" s="249"/>
      <c r="G47" s="249"/>
    </row>
  </sheetData>
  <sheetProtection formatCells="0" formatColumns="0" formatRows="0"/>
  <mergeCells count="49">
    <mergeCell ref="B13:G13"/>
    <mergeCell ref="B16:G16"/>
    <mergeCell ref="C15:G15"/>
    <mergeCell ref="C46:G46"/>
    <mergeCell ref="C20:G20"/>
    <mergeCell ref="C19:G19"/>
    <mergeCell ref="B8:D8"/>
    <mergeCell ref="A5:C5"/>
    <mergeCell ref="D5:G5"/>
    <mergeCell ref="B6:G6"/>
    <mergeCell ref="B7:G7"/>
    <mergeCell ref="A40:G40"/>
    <mergeCell ref="B18:G18"/>
    <mergeCell ref="B47:G47"/>
    <mergeCell ref="A36:B36"/>
    <mergeCell ref="C38:G38"/>
    <mergeCell ref="B39:G39"/>
    <mergeCell ref="C41:G41"/>
    <mergeCell ref="B37:G37"/>
    <mergeCell ref="C42:G42"/>
    <mergeCell ref="C43:G43"/>
    <mergeCell ref="C44:G44"/>
    <mergeCell ref="C45:G45"/>
    <mergeCell ref="C28:G28"/>
    <mergeCell ref="B29:G29"/>
    <mergeCell ref="C31:G31"/>
    <mergeCell ref="C32:G32"/>
    <mergeCell ref="C33:G33"/>
    <mergeCell ref="C34:G34"/>
    <mergeCell ref="B3:D3"/>
    <mergeCell ref="E10:G10"/>
    <mergeCell ref="B10:C10"/>
    <mergeCell ref="C35:G35"/>
    <mergeCell ref="B21:G21"/>
    <mergeCell ref="C24:G24"/>
    <mergeCell ref="C25:G25"/>
    <mergeCell ref="C26:G26"/>
    <mergeCell ref="C27:G27"/>
    <mergeCell ref="A30:G30"/>
    <mergeCell ref="B17:G17"/>
    <mergeCell ref="A14:A15"/>
    <mergeCell ref="A1:G1"/>
    <mergeCell ref="A22:G22"/>
    <mergeCell ref="A2:G2"/>
    <mergeCell ref="F3:G3"/>
    <mergeCell ref="B4:G4"/>
    <mergeCell ref="F8:G8"/>
    <mergeCell ref="B9:G9"/>
    <mergeCell ref="B11:G11"/>
  </mergeCells>
  <conditionalFormatting sqref="B23:F23">
    <cfRule type="notContainsBlanks" priority="157" dxfId="58">
      <formula>LEN(TRIM(B23))&gt;0</formula>
    </cfRule>
  </conditionalFormatting>
  <conditionalFormatting sqref="C36:G36">
    <cfRule type="notContainsBlanks" priority="149" dxfId="58">
      <formula>LEN(TRIM(C36))&gt;0</formula>
    </cfRule>
  </conditionalFormatting>
  <conditionalFormatting sqref="B24">
    <cfRule type="containsErrors" priority="55" dxfId="2">
      <formula>ISERROR(B24)</formula>
    </cfRule>
    <cfRule type="containsText" priority="107" dxfId="1" operator="containsText" text="No">
      <formula>NOT(ISERROR(SEARCH("No",B24)))</formula>
    </cfRule>
    <cfRule type="containsText" priority="108" dxfId="66" operator="containsText" text="Somewhat">
      <formula>NOT(ISERROR(SEARCH("Somewhat",B24)))</formula>
    </cfRule>
    <cfRule type="containsText" priority="109" dxfId="67" operator="containsText" text="Yes">
      <formula>NOT(ISERROR(SEARCH("Yes",B24)))</formula>
    </cfRule>
  </conditionalFormatting>
  <conditionalFormatting sqref="B14:G14">
    <cfRule type="notContainsBlanks" priority="98" dxfId="58">
      <formula>LEN(TRIM(B14))&gt;0</formula>
    </cfRule>
  </conditionalFormatting>
  <conditionalFormatting sqref="B15:C15">
    <cfRule type="notContainsBlanks" priority="97" dxfId="58">
      <formula>LEN(TRIM(B15))&gt;0</formula>
    </cfRule>
  </conditionalFormatting>
  <conditionalFormatting sqref="B12:G12">
    <cfRule type="notContainsBlanks" priority="96" dxfId="58">
      <formula>LEN(TRIM(B12))&gt;0</formula>
    </cfRule>
  </conditionalFormatting>
  <conditionalFormatting sqref="B7">
    <cfRule type="cellIs" priority="158" dxfId="37" operator="equal">
      <formula>0</formula>
    </cfRule>
  </conditionalFormatting>
  <conditionalFormatting sqref="B13">
    <cfRule type="cellIs" priority="94" dxfId="37" operator="equal">
      <formula>0</formula>
    </cfRule>
  </conditionalFormatting>
  <conditionalFormatting sqref="B16">
    <cfRule type="cellIs" priority="93" dxfId="37" operator="equal">
      <formula>0</formula>
    </cfRule>
  </conditionalFormatting>
  <conditionalFormatting sqref="B21">
    <cfRule type="cellIs" priority="89" dxfId="37" operator="equal">
      <formula>0</formula>
    </cfRule>
  </conditionalFormatting>
  <conditionalFormatting sqref="C19">
    <cfRule type="cellIs" priority="91" dxfId="37" operator="equal">
      <formula>0</formula>
    </cfRule>
  </conditionalFormatting>
  <conditionalFormatting sqref="C20">
    <cfRule type="cellIs" priority="90" dxfId="37" operator="equal">
      <formula>0</formula>
    </cfRule>
  </conditionalFormatting>
  <conditionalFormatting sqref="C24">
    <cfRule type="cellIs" priority="88" dxfId="37" operator="equal">
      <formula>0</formula>
    </cfRule>
  </conditionalFormatting>
  <conditionalFormatting sqref="C25">
    <cfRule type="cellIs" priority="87" dxfId="37" operator="equal">
      <formula>0</formula>
    </cfRule>
  </conditionalFormatting>
  <conditionalFormatting sqref="C26">
    <cfRule type="cellIs" priority="86" dxfId="37" operator="equal">
      <formula>0</formula>
    </cfRule>
  </conditionalFormatting>
  <conditionalFormatting sqref="C27">
    <cfRule type="cellIs" priority="85" dxfId="37" operator="equal">
      <formula>0</formula>
    </cfRule>
  </conditionalFormatting>
  <conditionalFormatting sqref="C28">
    <cfRule type="cellIs" priority="84" dxfId="37" operator="equal">
      <formula>0</formula>
    </cfRule>
  </conditionalFormatting>
  <conditionalFormatting sqref="B29">
    <cfRule type="cellIs" priority="83" dxfId="37" operator="equal">
      <formula>0</formula>
    </cfRule>
  </conditionalFormatting>
  <conditionalFormatting sqref="C31:C35">
    <cfRule type="cellIs" priority="82" dxfId="37" operator="equal">
      <formula>0</formula>
    </cfRule>
  </conditionalFormatting>
  <conditionalFormatting sqref="B37">
    <cfRule type="cellIs" priority="81" dxfId="37" operator="equal">
      <formula>0</formula>
    </cfRule>
  </conditionalFormatting>
  <conditionalFormatting sqref="C38">
    <cfRule type="cellIs" priority="80" dxfId="37" operator="equal">
      <formula>0</formula>
    </cfRule>
  </conditionalFormatting>
  <conditionalFormatting sqref="B39">
    <cfRule type="cellIs" priority="79" dxfId="37" operator="equal">
      <formula>0</formula>
    </cfRule>
  </conditionalFormatting>
  <conditionalFormatting sqref="C41:C46">
    <cfRule type="cellIs" priority="78" dxfId="37" operator="equal">
      <formula>0</formula>
    </cfRule>
  </conditionalFormatting>
  <conditionalFormatting sqref="B47">
    <cfRule type="cellIs" priority="77" dxfId="37" operator="equal">
      <formula>0</formula>
    </cfRule>
  </conditionalFormatting>
  <conditionalFormatting sqref="B17">
    <cfRule type="cellIs" priority="76" dxfId="37" operator="equal">
      <formula>0</formula>
    </cfRule>
  </conditionalFormatting>
  <conditionalFormatting sqref="B18">
    <cfRule type="cellIs" priority="75" dxfId="37" operator="equal">
      <formula>0</formula>
    </cfRule>
  </conditionalFormatting>
  <conditionalFormatting sqref="B4">
    <cfRule type="cellIs" priority="74" dxfId="37" operator="equal">
      <formula>0</formula>
    </cfRule>
  </conditionalFormatting>
  <conditionalFormatting sqref="B3:D3">
    <cfRule type="cellIs" priority="73" dxfId="68" operator="equal">
      <formula>0</formula>
    </cfRule>
  </conditionalFormatting>
  <conditionalFormatting sqref="F3">
    <cfRule type="cellIs" priority="72" dxfId="68" operator="equal">
      <formula>"0"</formula>
    </cfRule>
  </conditionalFormatting>
  <conditionalFormatting sqref="B4:E4">
    <cfRule type="cellIs" priority="71" dxfId="68" operator="equal">
      <formula>0</formula>
    </cfRule>
  </conditionalFormatting>
  <conditionalFormatting sqref="B7:G7">
    <cfRule type="cellIs" priority="70" dxfId="68" operator="equal">
      <formula>0</formula>
    </cfRule>
  </conditionalFormatting>
  <conditionalFormatting sqref="B8:D8">
    <cfRule type="cellIs" priority="69" dxfId="68" operator="equal">
      <formula>0</formula>
    </cfRule>
  </conditionalFormatting>
  <conditionalFormatting sqref="F8">
    <cfRule type="cellIs" priority="68" dxfId="68" operator="equal">
      <formula>0</formula>
    </cfRule>
  </conditionalFormatting>
  <conditionalFormatting sqref="B11">
    <cfRule type="cellIs" priority="67" dxfId="68" operator="equal">
      <formula>0</formula>
    </cfRule>
  </conditionalFormatting>
  <conditionalFormatting sqref="B6:G6">
    <cfRule type="containsBlanks" priority="57" dxfId="2">
      <formula>LEN(TRIM(B6))=0</formula>
    </cfRule>
  </conditionalFormatting>
  <conditionalFormatting sqref="B25 B28">
    <cfRule type="containsErrors" priority="51" dxfId="2">
      <formula>ISERROR(B25)</formula>
    </cfRule>
    <cfRule type="containsText" priority="52" dxfId="1" operator="containsText" text="No">
      <formula>NOT(ISERROR(SEARCH("No",B25)))</formula>
    </cfRule>
    <cfRule type="containsText" priority="53" dxfId="66" operator="containsText" text="Somewhat">
      <formula>NOT(ISERROR(SEARCH("Somewhat",B25)))</formula>
    </cfRule>
    <cfRule type="containsText" priority="54" dxfId="67" operator="containsText" text="Yes">
      <formula>NOT(ISERROR(SEARCH("Yes",B25)))</formula>
    </cfRule>
  </conditionalFormatting>
  <conditionalFormatting sqref="B31:B35">
    <cfRule type="containsErrors" priority="47" dxfId="2">
      <formula>ISERROR(B31)</formula>
    </cfRule>
    <cfRule type="containsText" priority="48" dxfId="1" operator="containsText" text="No">
      <formula>NOT(ISERROR(SEARCH("No",B31)))</formula>
    </cfRule>
    <cfRule type="containsText" priority="49" dxfId="66" operator="containsText" text="Somewhat">
      <formula>NOT(ISERROR(SEARCH("Somewhat",B31)))</formula>
    </cfRule>
    <cfRule type="containsText" priority="50" dxfId="67" operator="containsText" text="Yes">
      <formula>NOT(ISERROR(SEARCH("Yes",B31)))</formula>
    </cfRule>
  </conditionalFormatting>
  <conditionalFormatting sqref="B38">
    <cfRule type="containsErrors" priority="43" dxfId="2">
      <formula>ISERROR(B38)</formula>
    </cfRule>
    <cfRule type="containsText" priority="44" dxfId="1" operator="containsText" text="No">
      <formula>NOT(ISERROR(SEARCH("No",B38)))</formula>
    </cfRule>
    <cfRule type="containsText" priority="45" dxfId="66" operator="containsText" text="Somewhat">
      <formula>NOT(ISERROR(SEARCH("Somewhat",B38)))</formula>
    </cfRule>
    <cfRule type="containsText" priority="46" dxfId="67" operator="containsText" text="Yes">
      <formula>NOT(ISERROR(SEARCH("Yes",B38)))</formula>
    </cfRule>
  </conditionalFormatting>
  <conditionalFormatting sqref="B41:B46">
    <cfRule type="containsErrors" priority="39" dxfId="2">
      <formula>ISERROR(B41)</formula>
    </cfRule>
    <cfRule type="containsText" priority="40" dxfId="1" operator="containsText" text="No">
      <formula>NOT(ISERROR(SEARCH("No",B41)))</formula>
    </cfRule>
    <cfRule type="containsText" priority="41" dxfId="66" operator="containsText" text="Somewhat">
      <formula>NOT(ISERROR(SEARCH("Somewhat",B41)))</formula>
    </cfRule>
    <cfRule type="containsText" priority="42" dxfId="67" operator="containsText" text="Yes">
      <formula>NOT(ISERROR(SEARCH("Yes",B41)))</formula>
    </cfRule>
  </conditionalFormatting>
  <conditionalFormatting sqref="B10">
    <cfRule type="containsErrors" priority="35" dxfId="2">
      <formula>ISERROR(B10)</formula>
    </cfRule>
    <cfRule type="containsText" priority="36" dxfId="1" operator="containsText" text="No">
      <formula>NOT(ISERROR(SEARCH("No",B10)))</formula>
    </cfRule>
    <cfRule type="containsText" priority="37" dxfId="66" operator="containsText" text="Somewhat">
      <formula>NOT(ISERROR(SEARCH("Somewhat",B10)))</formula>
    </cfRule>
    <cfRule type="containsText" priority="38" dxfId="67" operator="containsText" text="Yes">
      <formula>NOT(ISERROR(SEARCH("Yes",B10)))</formula>
    </cfRule>
  </conditionalFormatting>
  <conditionalFormatting sqref="E10:G10">
    <cfRule type="cellIs" priority="11" dxfId="68" operator="equal">
      <formula>0</formula>
    </cfRule>
    <cfRule type="containsText" priority="34" dxfId="68" operator="containsText" text="Please">
      <formula>NOT(ISERROR(SEARCH("Please",E10)))</formula>
    </cfRule>
  </conditionalFormatting>
  <conditionalFormatting sqref="B20">
    <cfRule type="containsErrors" priority="1" dxfId="2">
      <formula>ISERROR(B20)</formula>
    </cfRule>
    <cfRule type="containsText" priority="23" dxfId="10" operator="containsText" text="Similar">
      <formula>NOT(ISERROR(SEARCH("Similar",B20)))</formula>
    </cfRule>
    <cfRule type="containsText" priority="24" dxfId="6" operator="containsText" text="Less">
      <formula>NOT(ISERROR(SEARCH("Less",B20)))</formula>
    </cfRule>
    <cfRule type="containsText" priority="25" dxfId="6" operator="containsText" text="more">
      <formula>NOT(ISERROR(SEARCH("more",B20)))</formula>
    </cfRule>
  </conditionalFormatting>
  <conditionalFormatting sqref="B19">
    <cfRule type="containsErrors" priority="2" dxfId="2">
      <formula>ISERROR(B19)</formula>
    </cfRule>
    <cfRule type="containsText" priority="18" dxfId="7" operator="containsText" text="No">
      <formula>NOT(ISERROR(SEARCH("No",B19)))</formula>
    </cfRule>
    <cfRule type="containsText" priority="19" dxfId="0" operator="containsText" text="Minimal">
      <formula>NOT(ISERROR(SEARCH("Minimal",B19)))</formula>
    </cfRule>
    <cfRule type="containsText" priority="20" dxfId="0" operator="containsText" text="Partial">
      <formula>NOT(ISERROR(SEARCH("Partial",B19)))</formula>
    </cfRule>
    <cfRule type="containsText" priority="21" dxfId="69" operator="containsText" text="Close">
      <formula>NOT(ISERROR(SEARCH("Close",B19)))</formula>
    </cfRule>
    <cfRule type="containsText" priority="22" dxfId="70" operator="containsText" text="Full">
      <formula>NOT(ISERROR(SEARCH("Full",B19)))</formula>
    </cfRule>
  </conditionalFormatting>
  <conditionalFormatting sqref="B27">
    <cfRule type="containsErrors" priority="7" dxfId="2">
      <formula>ISERROR(B27)</formula>
    </cfRule>
    <cfRule type="containsText" priority="8" dxfId="1" operator="containsText" text="No">
      <formula>NOT(ISERROR(SEARCH("No",B27)))</formula>
    </cfRule>
    <cfRule type="containsText" priority="9" dxfId="66" operator="containsText" text="Somewhat">
      <formula>NOT(ISERROR(SEARCH("Somewhat",B27)))</formula>
    </cfRule>
    <cfRule type="containsText" priority="10" dxfId="67" operator="containsText" text="Yes">
      <formula>NOT(ISERROR(SEARCH("Yes",B27)))</formula>
    </cfRule>
  </conditionalFormatting>
  <conditionalFormatting sqref="B26">
    <cfRule type="containsErrors" priority="3" dxfId="2">
      <formula>ISERROR(B26)</formula>
    </cfRule>
    <cfRule type="containsText" priority="4" dxfId="1" operator="containsText" text="No">
      <formula>NOT(ISERROR(SEARCH("No",B26)))</formula>
    </cfRule>
    <cfRule type="containsText" priority="5" dxfId="66" operator="containsText" text="Somewhat">
      <formula>NOT(ISERROR(SEARCH("Somewhat",B26)))</formula>
    </cfRule>
    <cfRule type="containsText" priority="6" dxfId="67" operator="containsText" text="Yes">
      <formula>NOT(ISERROR(SEARCH("Yes",B26)))</formula>
    </cfRule>
  </conditionalFormatting>
  <dataValidations count="1">
    <dataValidation type="textLength" allowBlank="1" showInputMessage="1" showErrorMessage="1" error="Please insert comments on the correct page" sqref="C24:G24">
      <formula1>5</formula1>
      <formula2>10000</formula2>
    </dataValidation>
  </dataValidations>
  <hyperlinks>
    <hyperlink ref="A7" r:id="rId1" display="Colorado Academic Standards"/>
  </hyperlinks>
  <printOptions gridLines="1"/>
  <pageMargins left="0.7" right="0.7" top="0.75" bottom="0.75" header="0.3" footer="0.3"/>
  <pageSetup fitToHeight="0" fitToWidth="1" horizontalDpi="600" verticalDpi="600" orientation="portrait" scale="83" r:id="rId4"/>
  <legacyDrawing r:id="rId3"/>
</worksheet>
</file>

<file path=xl/worksheets/sheet8.xml><?xml version="1.0" encoding="utf-8"?>
<worksheet xmlns="http://schemas.openxmlformats.org/spreadsheetml/2006/main" xmlns:r="http://schemas.openxmlformats.org/officeDocument/2006/relationships">
  <dimension ref="A1:M40"/>
  <sheetViews>
    <sheetView showGridLines="0" zoomScale="91" zoomScaleNormal="91" zoomScalePageLayoutView="0" workbookViewId="0" topLeftCell="A1">
      <selection activeCell="P44" sqref="P44"/>
    </sheetView>
  </sheetViews>
  <sheetFormatPr defaultColWidth="9.140625" defaultRowHeight="15"/>
  <cols>
    <col min="1" max="1" width="7.421875" style="0" customWidth="1"/>
  </cols>
  <sheetData>
    <row r="1" spans="1:13" ht="23.25">
      <c r="A1" s="262" t="s">
        <v>334</v>
      </c>
      <c r="B1" s="263"/>
      <c r="C1" s="263"/>
      <c r="D1" s="263"/>
      <c r="E1" s="263"/>
      <c r="F1" s="263"/>
      <c r="G1" s="263"/>
      <c r="H1" s="263"/>
      <c r="I1" s="263"/>
      <c r="J1" s="263"/>
      <c r="K1" s="263"/>
      <c r="L1" s="263"/>
      <c r="M1" s="263"/>
    </row>
    <row r="28" spans="1:13" ht="15">
      <c r="A28" s="144" t="s">
        <v>335</v>
      </c>
      <c r="B28" s="145"/>
      <c r="C28" s="145"/>
      <c r="D28" s="145"/>
      <c r="E28" s="145"/>
      <c r="F28" s="146" t="s">
        <v>338</v>
      </c>
      <c r="G28" s="147"/>
      <c r="H28" s="147"/>
      <c r="I28" s="147"/>
      <c r="J28" s="147"/>
      <c r="K28" s="147"/>
      <c r="L28" s="147"/>
      <c r="M28" s="147"/>
    </row>
    <row r="29" spans="1:13" ht="15">
      <c r="A29" s="145" t="s">
        <v>345</v>
      </c>
      <c r="B29" s="145" t="s">
        <v>115</v>
      </c>
      <c r="C29" s="145"/>
      <c r="D29" s="145"/>
      <c r="E29" s="145"/>
      <c r="F29" s="147" t="s">
        <v>342</v>
      </c>
      <c r="G29" s="147"/>
      <c r="H29" s="147"/>
      <c r="I29" s="147"/>
      <c r="J29" s="147"/>
      <c r="K29" s="147"/>
      <c r="L29" s="147"/>
      <c r="M29" s="147"/>
    </row>
    <row r="30" spans="1:13" ht="15">
      <c r="A30" s="145" t="s">
        <v>347</v>
      </c>
      <c r="B30" s="145" t="s">
        <v>346</v>
      </c>
      <c r="C30" s="145"/>
      <c r="D30" s="145"/>
      <c r="E30" s="145"/>
      <c r="F30" s="147"/>
      <c r="G30" s="147"/>
      <c r="H30" s="147"/>
      <c r="I30" s="147"/>
      <c r="J30" s="147"/>
      <c r="K30" s="147"/>
      <c r="L30" s="147"/>
      <c r="M30" s="147"/>
    </row>
    <row r="31" spans="1:13" ht="15">
      <c r="A31" s="145" t="s">
        <v>336</v>
      </c>
      <c r="B31" s="145" t="s">
        <v>36</v>
      </c>
      <c r="C31" s="145"/>
      <c r="D31" s="145"/>
      <c r="E31" s="145"/>
      <c r="F31" s="148" t="s">
        <v>340</v>
      </c>
      <c r="G31" s="147"/>
      <c r="H31" s="147"/>
      <c r="I31" s="147"/>
      <c r="J31" s="147"/>
      <c r="K31" s="147"/>
      <c r="L31" s="147"/>
      <c r="M31" s="147"/>
    </row>
    <row r="32" spans="1:13" ht="15">
      <c r="A32" s="145" t="s">
        <v>343</v>
      </c>
      <c r="B32" s="145" t="s">
        <v>344</v>
      </c>
      <c r="C32" s="145"/>
      <c r="D32" s="145"/>
      <c r="E32" s="145"/>
      <c r="F32" s="147" t="s">
        <v>339</v>
      </c>
      <c r="G32" s="147"/>
      <c r="H32" s="147"/>
      <c r="I32" s="147"/>
      <c r="J32" s="147"/>
      <c r="K32" s="147"/>
      <c r="L32" s="147"/>
      <c r="M32" s="147"/>
    </row>
    <row r="33" spans="1:13" ht="15">
      <c r="A33" s="145" t="s">
        <v>355</v>
      </c>
      <c r="B33" s="145" t="s">
        <v>56</v>
      </c>
      <c r="C33" s="145"/>
      <c r="D33" s="145"/>
      <c r="E33" s="145"/>
      <c r="F33" s="147" t="s">
        <v>341</v>
      </c>
      <c r="G33" s="147"/>
      <c r="H33" s="147"/>
      <c r="I33" s="147"/>
      <c r="J33" s="147"/>
      <c r="K33" s="147"/>
      <c r="L33" s="147"/>
      <c r="M33" s="147"/>
    </row>
    <row r="34" spans="1:13" ht="15">
      <c r="A34" s="145" t="s">
        <v>354</v>
      </c>
      <c r="B34" s="145" t="s">
        <v>38</v>
      </c>
      <c r="C34" s="145"/>
      <c r="D34" s="145"/>
      <c r="E34" s="145"/>
      <c r="F34" s="147"/>
      <c r="G34" s="147"/>
      <c r="H34" s="147"/>
      <c r="I34" s="147"/>
      <c r="J34" s="147"/>
      <c r="K34" s="147"/>
      <c r="L34" s="147"/>
      <c r="M34" s="147"/>
    </row>
    <row r="35" spans="1:13" ht="15">
      <c r="A35" s="145" t="s">
        <v>353</v>
      </c>
      <c r="B35" s="145" t="s">
        <v>116</v>
      </c>
      <c r="C35" s="145"/>
      <c r="D35" s="145"/>
      <c r="E35" s="145"/>
      <c r="F35" s="147"/>
      <c r="G35" s="147"/>
      <c r="H35" s="147"/>
      <c r="I35" s="147"/>
      <c r="J35" s="147"/>
      <c r="K35" s="147"/>
      <c r="L35" s="147"/>
      <c r="M35" s="147"/>
    </row>
    <row r="36" spans="1:13" ht="15">
      <c r="A36" s="145" t="s">
        <v>352</v>
      </c>
      <c r="B36" s="145" t="s">
        <v>337</v>
      </c>
      <c r="C36" s="145"/>
      <c r="D36" s="145"/>
      <c r="E36" s="145"/>
      <c r="F36" s="147"/>
      <c r="G36" s="147"/>
      <c r="H36" s="147"/>
      <c r="I36" s="147"/>
      <c r="J36" s="147"/>
      <c r="K36" s="147"/>
      <c r="L36" s="147"/>
      <c r="M36" s="147"/>
    </row>
    <row r="37" spans="1:13" ht="15">
      <c r="A37" s="145" t="s">
        <v>351</v>
      </c>
      <c r="B37" s="145" t="s">
        <v>40</v>
      </c>
      <c r="C37" s="145"/>
      <c r="D37" s="145"/>
      <c r="E37" s="145"/>
      <c r="F37" s="147"/>
      <c r="G37" s="147"/>
      <c r="H37" s="147"/>
      <c r="I37" s="147"/>
      <c r="J37" s="147"/>
      <c r="K37" s="147"/>
      <c r="L37" s="147"/>
      <c r="M37" s="147"/>
    </row>
    <row r="38" spans="1:13" ht="15">
      <c r="A38" s="145" t="s">
        <v>350</v>
      </c>
      <c r="B38" s="145" t="s">
        <v>39</v>
      </c>
      <c r="C38" s="145"/>
      <c r="D38" s="145"/>
      <c r="E38" s="145"/>
      <c r="F38" s="147"/>
      <c r="G38" s="147"/>
      <c r="H38" s="147"/>
      <c r="I38" s="147"/>
      <c r="J38" s="147"/>
      <c r="K38" s="147"/>
      <c r="L38" s="147"/>
      <c r="M38" s="147"/>
    </row>
    <row r="39" spans="1:13" ht="15">
      <c r="A39" s="145" t="s">
        <v>349</v>
      </c>
      <c r="B39" s="145" t="s">
        <v>37</v>
      </c>
      <c r="C39" s="145"/>
      <c r="D39" s="145"/>
      <c r="E39" s="145"/>
      <c r="F39" s="147"/>
      <c r="G39" s="147"/>
      <c r="H39" s="147"/>
      <c r="I39" s="147"/>
      <c r="J39" s="147"/>
      <c r="K39" s="147"/>
      <c r="L39" s="147"/>
      <c r="M39" s="147"/>
    </row>
    <row r="40" spans="1:13" ht="15">
      <c r="A40" s="145" t="s">
        <v>348</v>
      </c>
      <c r="B40" s="145" t="s">
        <v>332</v>
      </c>
      <c r="C40" s="145"/>
      <c r="D40" s="145"/>
      <c r="E40" s="145"/>
      <c r="F40" s="147"/>
      <c r="G40" s="147"/>
      <c r="H40" s="147"/>
      <c r="I40" s="147"/>
      <c r="J40" s="147"/>
      <c r="K40" s="147"/>
      <c r="L40" s="147"/>
      <c r="M40" s="147"/>
    </row>
  </sheetData>
  <sheetProtection/>
  <mergeCells count="1">
    <mergeCell ref="A1:M1"/>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K35"/>
  <sheetViews>
    <sheetView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C17" sqref="C17"/>
    </sheetView>
  </sheetViews>
  <sheetFormatPr defaultColWidth="9.140625" defaultRowHeight="15"/>
  <cols>
    <col min="2" max="2" width="14.7109375" style="0" customWidth="1"/>
    <col min="3" max="3" width="34.421875" style="0" bestFit="1" customWidth="1"/>
    <col min="4" max="4" width="7.7109375" style="0" customWidth="1"/>
    <col min="5" max="5" width="48.28125" style="0" bestFit="1" customWidth="1"/>
    <col min="6" max="6" width="23.57421875" style="0" customWidth="1"/>
    <col min="7" max="11" width="12.140625" style="0" customWidth="1"/>
    <col min="12" max="12" width="15.140625" style="0" customWidth="1"/>
    <col min="13" max="13" width="16.57421875" style="0" customWidth="1"/>
    <col min="14" max="14" width="9.140625" style="36" customWidth="1"/>
    <col min="20" max="20" width="9.140625" style="36" customWidth="1"/>
    <col min="27" max="27" width="9.140625" style="36" customWidth="1"/>
    <col min="33" max="33" width="9.140625" style="36" customWidth="1"/>
  </cols>
  <sheetData>
    <row r="1" spans="3:36" ht="15">
      <c r="C1" t="s">
        <v>134</v>
      </c>
      <c r="D1" t="s">
        <v>134</v>
      </c>
      <c r="E1" t="s">
        <v>136</v>
      </c>
      <c r="F1" t="s">
        <v>134</v>
      </c>
      <c r="G1" t="s">
        <v>134</v>
      </c>
      <c r="I1" t="s">
        <v>1</v>
      </c>
      <c r="J1" t="s">
        <v>1</v>
      </c>
      <c r="K1" t="s">
        <v>158</v>
      </c>
      <c r="L1" t="s">
        <v>161</v>
      </c>
      <c r="M1" t="s">
        <v>153</v>
      </c>
      <c r="N1" s="36">
        <v>2</v>
      </c>
      <c r="O1" s="39" t="s">
        <v>166</v>
      </c>
      <c r="P1" s="39" t="s">
        <v>169</v>
      </c>
      <c r="Q1" s="39" t="s">
        <v>172</v>
      </c>
      <c r="R1" s="39" t="s">
        <v>175</v>
      </c>
      <c r="S1" s="39" t="s">
        <v>180</v>
      </c>
      <c r="T1" s="36" t="s">
        <v>188</v>
      </c>
      <c r="U1" s="39" t="s">
        <v>189</v>
      </c>
      <c r="V1" s="39" t="s">
        <v>190</v>
      </c>
      <c r="W1" s="39" t="s">
        <v>191</v>
      </c>
      <c r="X1" s="39" t="s">
        <v>192</v>
      </c>
      <c r="Y1" s="39" t="s">
        <v>193</v>
      </c>
      <c r="Z1" s="39" t="s">
        <v>194</v>
      </c>
      <c r="AA1" s="36" t="s">
        <v>203</v>
      </c>
      <c r="AB1" s="39" t="s">
        <v>204</v>
      </c>
      <c r="AC1" s="39" t="s">
        <v>205</v>
      </c>
      <c r="AD1" s="39" t="s">
        <v>206</v>
      </c>
      <c r="AE1" s="39" t="s">
        <v>207</v>
      </c>
      <c r="AF1" s="39" t="s">
        <v>208</v>
      </c>
      <c r="AG1" s="36" t="s">
        <v>229</v>
      </c>
      <c r="AJ1" t="s">
        <v>235</v>
      </c>
    </row>
    <row r="2" spans="2:33" s="26" customFormat="1" ht="33.75" customHeight="1">
      <c r="B2" s="26" t="s">
        <v>50</v>
      </c>
      <c r="C2" s="26" t="s">
        <v>34</v>
      </c>
      <c r="D2" s="26" t="s">
        <v>121</v>
      </c>
      <c r="E2" s="26" t="s">
        <v>47</v>
      </c>
      <c r="F2" s="26" t="s">
        <v>48</v>
      </c>
      <c r="G2" s="26" t="s">
        <v>137</v>
      </c>
      <c r="H2" s="28" t="s">
        <v>138</v>
      </c>
      <c r="I2" s="28" t="s">
        <v>162</v>
      </c>
      <c r="J2" s="28" t="s">
        <v>159</v>
      </c>
      <c r="K2" s="28" t="s">
        <v>160</v>
      </c>
      <c r="L2" s="27" t="s">
        <v>92</v>
      </c>
      <c r="M2" s="26" t="s">
        <v>97</v>
      </c>
      <c r="N2" s="37"/>
      <c r="T2" s="37"/>
      <c r="AA2" s="37"/>
      <c r="AG2" s="37" t="s">
        <v>230</v>
      </c>
    </row>
    <row r="3" spans="1:33" s="10" customFormat="1" ht="15">
      <c r="A3" s="10" t="s">
        <v>52</v>
      </c>
      <c r="B3" s="10" t="s">
        <v>53</v>
      </c>
      <c r="C3" s="10" t="s">
        <v>54</v>
      </c>
      <c r="E3" s="10" t="s">
        <v>55</v>
      </c>
      <c r="N3" s="38"/>
      <c r="T3" s="38"/>
      <c r="AA3" s="38"/>
      <c r="AG3" s="38"/>
    </row>
    <row r="4" spans="14:33" s="10" customFormat="1" ht="15">
      <c r="N4" s="38"/>
      <c r="T4" s="38"/>
      <c r="AA4" s="38"/>
      <c r="AG4" s="38"/>
    </row>
    <row r="5" spans="14:33" s="10" customFormat="1" ht="15">
      <c r="N5" s="38"/>
      <c r="T5" s="38"/>
      <c r="AA5" s="38"/>
      <c r="AG5" s="38"/>
    </row>
    <row r="6" spans="2:37" ht="25.5" customHeight="1">
      <c r="B6">
        <v>1</v>
      </c>
      <c r="C6" t="s">
        <v>115</v>
      </c>
      <c r="D6" t="s">
        <v>135</v>
      </c>
      <c r="E6" t="s">
        <v>61</v>
      </c>
      <c r="F6" t="s">
        <v>63</v>
      </c>
      <c r="G6" s="11" t="s">
        <v>21</v>
      </c>
      <c r="H6" s="11" t="s">
        <v>27</v>
      </c>
      <c r="I6" s="35" t="s">
        <v>104</v>
      </c>
      <c r="J6" t="s">
        <v>83</v>
      </c>
      <c r="K6" t="s">
        <v>83</v>
      </c>
      <c r="L6" t="s">
        <v>249</v>
      </c>
      <c r="M6" s="35" t="s">
        <v>246</v>
      </c>
      <c r="N6" s="35" t="s">
        <v>104</v>
      </c>
      <c r="O6" t="s">
        <v>57</v>
      </c>
      <c r="P6" t="s">
        <v>57</v>
      </c>
      <c r="Q6" t="s">
        <v>111</v>
      </c>
      <c r="R6" t="s">
        <v>57</v>
      </c>
      <c r="S6" t="s">
        <v>57</v>
      </c>
      <c r="T6" s="36" t="s">
        <v>111</v>
      </c>
      <c r="U6" s="36" t="s">
        <v>111</v>
      </c>
      <c r="V6" s="36" t="s">
        <v>111</v>
      </c>
      <c r="W6" s="39" t="s">
        <v>57</v>
      </c>
      <c r="X6" s="39" t="s">
        <v>57</v>
      </c>
      <c r="Y6" s="19" t="s">
        <v>126</v>
      </c>
      <c r="Z6" s="39" t="s">
        <v>127</v>
      </c>
      <c r="AA6" s="36" t="s">
        <v>111</v>
      </c>
      <c r="AB6" s="36" t="s">
        <v>111</v>
      </c>
      <c r="AC6" s="36" t="s">
        <v>111</v>
      </c>
      <c r="AD6" s="36" t="s">
        <v>111</v>
      </c>
      <c r="AE6" s="36" t="s">
        <v>111</v>
      </c>
      <c r="AF6" s="36" t="s">
        <v>111</v>
      </c>
      <c r="AG6" s="36" t="s">
        <v>30</v>
      </c>
      <c r="AJ6">
        <v>0</v>
      </c>
      <c r="AK6" t="s">
        <v>236</v>
      </c>
    </row>
    <row r="7" spans="2:33" ht="25.5" customHeight="1">
      <c r="B7">
        <v>2</v>
      </c>
      <c r="C7" t="s">
        <v>346</v>
      </c>
      <c r="D7" t="s">
        <v>118</v>
      </c>
      <c r="E7" t="s">
        <v>51</v>
      </c>
      <c r="F7" t="s">
        <v>66</v>
      </c>
      <c r="G7" s="11" t="s">
        <v>22</v>
      </c>
      <c r="H7" s="12" t="s">
        <v>10</v>
      </c>
      <c r="I7" s="2" t="s">
        <v>105</v>
      </c>
      <c r="J7" t="s">
        <v>84</v>
      </c>
      <c r="K7" t="s">
        <v>84</v>
      </c>
      <c r="L7" s="6" t="s">
        <v>250</v>
      </c>
      <c r="M7" s="35" t="s">
        <v>247</v>
      </c>
      <c r="N7" s="2" t="s">
        <v>105</v>
      </c>
      <c r="O7" t="s">
        <v>110</v>
      </c>
      <c r="P7" t="s">
        <v>110</v>
      </c>
      <c r="Q7" t="s">
        <v>112</v>
      </c>
      <c r="R7" t="s">
        <v>110</v>
      </c>
      <c r="S7" t="s">
        <v>110</v>
      </c>
      <c r="T7" s="36" t="s">
        <v>112</v>
      </c>
      <c r="U7" s="36" t="s">
        <v>112</v>
      </c>
      <c r="V7" s="36" t="s">
        <v>112</v>
      </c>
      <c r="W7" s="39" t="s">
        <v>110</v>
      </c>
      <c r="X7" s="39" t="s">
        <v>110</v>
      </c>
      <c r="Y7" s="3" t="s">
        <v>196</v>
      </c>
      <c r="Z7" s="39" t="s">
        <v>245</v>
      </c>
      <c r="AA7" s="36" t="s">
        <v>112</v>
      </c>
      <c r="AB7" s="36" t="s">
        <v>112</v>
      </c>
      <c r="AC7" s="36" t="s">
        <v>112</v>
      </c>
      <c r="AD7" s="36" t="s">
        <v>112</v>
      </c>
      <c r="AE7" s="36" t="s">
        <v>112</v>
      </c>
      <c r="AF7" s="36" t="s">
        <v>112</v>
      </c>
      <c r="AG7" s="36" t="s">
        <v>31</v>
      </c>
    </row>
    <row r="8" spans="2:33" ht="25.5" customHeight="1">
      <c r="B8">
        <v>3</v>
      </c>
      <c r="C8" t="s">
        <v>36</v>
      </c>
      <c r="F8" t="s">
        <v>62</v>
      </c>
      <c r="G8" s="11" t="s">
        <v>23</v>
      </c>
      <c r="H8" s="12" t="s">
        <v>13</v>
      </c>
      <c r="I8" s="2" t="s">
        <v>165</v>
      </c>
      <c r="J8" t="s">
        <v>85</v>
      </c>
      <c r="K8" t="s">
        <v>85</v>
      </c>
      <c r="L8" s="5" t="s">
        <v>251</v>
      </c>
      <c r="M8" s="2" t="s">
        <v>248</v>
      </c>
      <c r="N8" s="2" t="s">
        <v>165</v>
      </c>
      <c r="O8" t="s">
        <v>58</v>
      </c>
      <c r="P8" t="s">
        <v>58</v>
      </c>
      <c r="Q8" t="s">
        <v>113</v>
      </c>
      <c r="R8" t="s">
        <v>58</v>
      </c>
      <c r="S8" t="s">
        <v>58</v>
      </c>
      <c r="T8" s="36" t="s">
        <v>130</v>
      </c>
      <c r="U8" s="36" t="s">
        <v>130</v>
      </c>
      <c r="V8" s="36" t="s">
        <v>130</v>
      </c>
      <c r="W8" s="39" t="s">
        <v>58</v>
      </c>
      <c r="X8" s="39" t="s">
        <v>58</v>
      </c>
      <c r="Y8" s="19" t="s">
        <v>125</v>
      </c>
      <c r="AA8" s="36" t="s">
        <v>113</v>
      </c>
      <c r="AB8" s="36" t="s">
        <v>113</v>
      </c>
      <c r="AC8" s="36" t="s">
        <v>113</v>
      </c>
      <c r="AD8" s="36" t="s">
        <v>113</v>
      </c>
      <c r="AE8" s="36" t="s">
        <v>113</v>
      </c>
      <c r="AF8" s="36" t="s">
        <v>113</v>
      </c>
      <c r="AG8" s="36" t="s">
        <v>32</v>
      </c>
    </row>
    <row r="9" spans="2:25" ht="25.5" customHeight="1">
      <c r="B9">
        <v>4</v>
      </c>
      <c r="C9" t="s">
        <v>374</v>
      </c>
      <c r="F9" t="s">
        <v>59</v>
      </c>
      <c r="G9" s="11" t="s">
        <v>24</v>
      </c>
      <c r="H9" s="11" t="s">
        <v>28</v>
      </c>
      <c r="I9" s="2" t="s">
        <v>164</v>
      </c>
      <c r="J9" t="s">
        <v>88</v>
      </c>
      <c r="K9" t="s">
        <v>88</v>
      </c>
      <c r="L9" s="6" t="s">
        <v>252</v>
      </c>
      <c r="N9" s="2" t="s">
        <v>164</v>
      </c>
      <c r="Y9" s="18" t="s">
        <v>124</v>
      </c>
    </row>
    <row r="10" spans="2:25" ht="24.75" customHeight="1">
      <c r="B10">
        <v>5</v>
      </c>
      <c r="C10" t="s">
        <v>56</v>
      </c>
      <c r="F10" t="s">
        <v>60</v>
      </c>
      <c r="G10" s="11" t="s">
        <v>25</v>
      </c>
      <c r="H10" s="12" t="s">
        <v>11</v>
      </c>
      <c r="I10" s="35" t="s">
        <v>163</v>
      </c>
      <c r="L10" s="6" t="s">
        <v>253</v>
      </c>
      <c r="N10" s="35" t="s">
        <v>163</v>
      </c>
      <c r="Y10" s="17" t="s">
        <v>195</v>
      </c>
    </row>
    <row r="11" spans="2:9" ht="27" customHeight="1">
      <c r="B11">
        <v>6</v>
      </c>
      <c r="C11" t="s">
        <v>38</v>
      </c>
      <c r="F11" t="s">
        <v>49</v>
      </c>
      <c r="G11" s="11" t="s">
        <v>26</v>
      </c>
      <c r="H11" s="11" t="s">
        <v>29</v>
      </c>
      <c r="I11" s="11"/>
    </row>
    <row r="12" spans="2:9" ht="15">
      <c r="B12">
        <v>7</v>
      </c>
      <c r="C12" t="s">
        <v>116</v>
      </c>
      <c r="F12" t="s">
        <v>41</v>
      </c>
      <c r="H12" s="29" t="s">
        <v>12</v>
      </c>
      <c r="I12" s="29"/>
    </row>
    <row r="13" spans="2:6" ht="15">
      <c r="B13">
        <v>8</v>
      </c>
      <c r="C13" t="s">
        <v>373</v>
      </c>
      <c r="F13" t="s">
        <v>142</v>
      </c>
    </row>
    <row r="14" spans="2:3" ht="15">
      <c r="B14">
        <v>9</v>
      </c>
      <c r="C14" t="s">
        <v>40</v>
      </c>
    </row>
    <row r="15" spans="2:3" ht="15">
      <c r="B15">
        <v>10</v>
      </c>
      <c r="C15" t="s">
        <v>39</v>
      </c>
    </row>
    <row r="16" spans="2:3" ht="15">
      <c r="B16">
        <v>11</v>
      </c>
      <c r="C16" t="s">
        <v>37</v>
      </c>
    </row>
    <row r="17" spans="2:3" ht="15">
      <c r="B17">
        <v>12</v>
      </c>
      <c r="C17" t="s">
        <v>332</v>
      </c>
    </row>
    <row r="18" spans="2:3" ht="15">
      <c r="B18">
        <v>13</v>
      </c>
      <c r="C18" t="s">
        <v>142</v>
      </c>
    </row>
    <row r="19" ht="15">
      <c r="B19">
        <v>14</v>
      </c>
    </row>
    <row r="20" ht="15">
      <c r="B20">
        <v>15</v>
      </c>
    </row>
    <row r="21" ht="15">
      <c r="B21">
        <v>16</v>
      </c>
    </row>
    <row r="22" ht="15">
      <c r="B22">
        <v>17</v>
      </c>
    </row>
    <row r="23" ht="15">
      <c r="B23">
        <v>18</v>
      </c>
    </row>
    <row r="24" ht="15">
      <c r="B24">
        <v>19</v>
      </c>
    </row>
    <row r="25" ht="15">
      <c r="B25">
        <v>20</v>
      </c>
    </row>
    <row r="26" ht="15">
      <c r="B26">
        <v>21</v>
      </c>
    </row>
    <row r="27" ht="15">
      <c r="B27">
        <v>22</v>
      </c>
    </row>
    <row r="28" ht="15">
      <c r="B28">
        <v>23</v>
      </c>
    </row>
    <row r="29" ht="15">
      <c r="B29">
        <v>24</v>
      </c>
    </row>
    <row r="30" ht="15">
      <c r="B30">
        <v>25</v>
      </c>
    </row>
    <row r="31" ht="15">
      <c r="B31">
        <v>26</v>
      </c>
    </row>
    <row r="32" ht="15">
      <c r="B32">
        <v>27</v>
      </c>
    </row>
    <row r="33" ht="15">
      <c r="B33">
        <v>28</v>
      </c>
    </row>
    <row r="34" ht="15">
      <c r="B34">
        <v>29</v>
      </c>
    </row>
    <row r="35" ht="15">
      <c r="B35">
        <v>30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Dianne-I5</dc:creator>
  <cp:keywords/>
  <dc:description/>
  <cp:lastModifiedBy>Landrum, Angela</cp:lastModifiedBy>
  <cp:lastPrinted>2021-02-10T15:54:40Z</cp:lastPrinted>
  <dcterms:created xsi:type="dcterms:W3CDTF">2012-03-13T18:03:58Z</dcterms:created>
  <dcterms:modified xsi:type="dcterms:W3CDTF">2021-02-10T17:02:33Z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