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mc:AlternateContent xmlns:mc="http://schemas.openxmlformats.org/markup-compatibility/2006">
    <mc:Choice Requires="x15">
      <x15ac:absPath xmlns:x15ac="http://schemas.microsoft.com/office/spreadsheetml/2010/11/ac" url="\\bpwfs01.datarecognitioncorp.com\home$\Alenn\Desktop\"/>
    </mc:Choice>
  </mc:AlternateContent>
  <xr:revisionPtr revIDLastSave="0" documentId="8_{9DDD35F8-71DC-4FC5-896E-1A08D5F1AFCF}" xr6:coauthVersionLast="45" xr6:coauthVersionMax="45" xr10:uidLastSave="{00000000-0000-0000-0000-000000000000}"/>
  <bookViews>
    <workbookView xWindow="-108" yWindow="-108" windowWidth="23256" windowHeight="12576" xr2:uid="{00000000-000D-0000-FFFF-FFFF00000000}"/>
  </bookViews>
  <sheets>
    <sheet name="AltACCESS Data File" sheetId="1" r:id="rId1"/>
  </sheets>
  <definedNames>
    <definedName name="_xlnm._FilterDatabase" localSheetId="0" hidden="1">'AltACCESS Data File'!$A$1:$M$186</definedName>
    <definedName name="_xlnm.Print_Area" localSheetId="0">'AltACCESS Data File'!$A$1:$M$186</definedName>
    <definedName name="_xlnm.Print_Titles" localSheetId="0">'AltACCESS Data File'!$1:$1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2" i="1" l="1"/>
  <c r="K183" i="1" s="1"/>
  <c r="K184" i="1" s="1"/>
  <c r="K185" i="1" s="1"/>
  <c r="K186" i="1" s="1"/>
  <c r="K166" i="1"/>
  <c r="K167" i="1" s="1"/>
  <c r="K168" i="1" s="1"/>
  <c r="K169" i="1" s="1"/>
  <c r="K170" i="1" s="1"/>
  <c r="K171" i="1" s="1"/>
  <c r="K172" i="1" s="1"/>
  <c r="K173" i="1" s="1"/>
  <c r="K174" i="1" s="1"/>
  <c r="K175" i="1" s="1"/>
  <c r="K176" i="1" s="1"/>
  <c r="K177" i="1" s="1"/>
  <c r="K178" i="1" s="1"/>
  <c r="K179" i="1" s="1"/>
  <c r="K180" i="1" s="1"/>
  <c r="K148" i="1"/>
  <c r="K149" i="1" s="1"/>
  <c r="K150" i="1" s="1"/>
  <c r="K151" i="1" s="1"/>
  <c r="K152" i="1" s="1"/>
  <c r="K153" i="1" s="1"/>
  <c r="K154" i="1" s="1"/>
  <c r="K155" i="1" s="1"/>
  <c r="K156" i="1" s="1"/>
  <c r="K157" i="1" s="1"/>
  <c r="K158" i="1" s="1"/>
  <c r="K159" i="1" s="1"/>
  <c r="K160" i="1" s="1"/>
  <c r="K56" i="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B186" i="1" l="1"/>
  <c r="A186" i="1" s="1"/>
  <c r="B185" i="1"/>
  <c r="A185" i="1" s="1"/>
  <c r="B184" i="1"/>
  <c r="A184" i="1" s="1"/>
  <c r="B183" i="1"/>
  <c r="A183" i="1" s="1"/>
  <c r="B182" i="1"/>
  <c r="A182" i="1" s="1"/>
  <c r="B181" i="1"/>
  <c r="A181" i="1" s="1"/>
  <c r="B180" i="1"/>
  <c r="A180" i="1" s="1"/>
  <c r="B179" i="1"/>
  <c r="A179" i="1" s="1"/>
  <c r="B178" i="1"/>
  <c r="A178" i="1" s="1"/>
  <c r="B177" i="1"/>
  <c r="A177" i="1" s="1"/>
  <c r="B176" i="1"/>
  <c r="A176" i="1" s="1"/>
  <c r="B175" i="1"/>
  <c r="A175" i="1" s="1"/>
  <c r="B174" i="1"/>
  <c r="A174" i="1" s="1"/>
  <c r="B173" i="1"/>
  <c r="A173" i="1" s="1"/>
  <c r="B172" i="1"/>
  <c r="A172" i="1" s="1"/>
  <c r="B171" i="1"/>
  <c r="A171" i="1" s="1"/>
  <c r="B170" i="1"/>
  <c r="A170" i="1" s="1"/>
  <c r="B169" i="1"/>
  <c r="A169" i="1" s="1"/>
  <c r="B168" i="1"/>
  <c r="A168" i="1" s="1"/>
  <c r="B167" i="1"/>
  <c r="A167" i="1" s="1"/>
  <c r="B166" i="1"/>
  <c r="B165" i="1"/>
  <c r="A165" i="1" s="1"/>
  <c r="B164" i="1"/>
  <c r="A164" i="1" s="1"/>
  <c r="B163" i="1"/>
  <c r="A163" i="1" s="1"/>
  <c r="B162" i="1"/>
  <c r="A162" i="1" s="1"/>
  <c r="B161" i="1"/>
  <c r="A161" i="1" s="1"/>
  <c r="B160" i="1"/>
  <c r="A160" i="1" s="1"/>
  <c r="B159" i="1"/>
  <c r="A159" i="1" s="1"/>
  <c r="B158" i="1"/>
  <c r="A158" i="1" s="1"/>
  <c r="B157" i="1"/>
  <c r="A157" i="1" s="1"/>
  <c r="B156" i="1"/>
  <c r="A156" i="1" s="1"/>
  <c r="B155" i="1"/>
  <c r="A155" i="1" s="1"/>
  <c r="B154" i="1"/>
  <c r="A154" i="1" s="1"/>
  <c r="B153" i="1"/>
  <c r="A153" i="1" s="1"/>
  <c r="B152" i="1"/>
  <c r="A152" i="1" s="1"/>
  <c r="B151" i="1"/>
  <c r="A151" i="1" s="1"/>
  <c r="B150" i="1"/>
  <c r="B149" i="1"/>
  <c r="A149" i="1" s="1"/>
  <c r="B148" i="1"/>
  <c r="A148" i="1" s="1"/>
  <c r="B147" i="1"/>
  <c r="A147" i="1" s="1"/>
  <c r="B146" i="1"/>
  <c r="A146" i="1" s="1"/>
  <c r="B145" i="1"/>
  <c r="A145" i="1" s="1"/>
  <c r="B144" i="1"/>
  <c r="A144" i="1" s="1"/>
  <c r="B143" i="1"/>
  <c r="A143" i="1" s="1"/>
  <c r="B142" i="1"/>
  <c r="A142" i="1" s="1"/>
  <c r="B141" i="1"/>
  <c r="A141" i="1" s="1"/>
  <c r="B140" i="1"/>
  <c r="A140" i="1" s="1"/>
  <c r="B139" i="1"/>
  <c r="A139" i="1" s="1"/>
  <c r="B138" i="1"/>
  <c r="A138" i="1" s="1"/>
  <c r="B137" i="1"/>
  <c r="A137" i="1" s="1"/>
  <c r="B136" i="1"/>
  <c r="A136" i="1" s="1"/>
  <c r="B135" i="1"/>
  <c r="A135" i="1" s="1"/>
  <c r="B134" i="1"/>
  <c r="A134" i="1" s="1"/>
  <c r="B133" i="1"/>
  <c r="A133" i="1" s="1"/>
  <c r="B132" i="1"/>
  <c r="A132" i="1" s="1"/>
  <c r="B131" i="1"/>
  <c r="A131" i="1" s="1"/>
  <c r="B130" i="1"/>
  <c r="A130" i="1" s="1"/>
  <c r="B129" i="1"/>
  <c r="A129" i="1" s="1"/>
  <c r="B128" i="1"/>
  <c r="A128" i="1" s="1"/>
  <c r="B127" i="1"/>
  <c r="A127" i="1" s="1"/>
  <c r="B126" i="1"/>
  <c r="A126" i="1" s="1"/>
  <c r="B125" i="1"/>
  <c r="A125" i="1" s="1"/>
  <c r="B124" i="1"/>
  <c r="A124" i="1" s="1"/>
  <c r="B123" i="1"/>
  <c r="A123" i="1" s="1"/>
  <c r="B122" i="1"/>
  <c r="A122" i="1" s="1"/>
  <c r="B121" i="1"/>
  <c r="A121" i="1" s="1"/>
  <c r="B120" i="1"/>
  <c r="A120" i="1" s="1"/>
  <c r="B119" i="1"/>
  <c r="A119" i="1" s="1"/>
  <c r="B118" i="1"/>
  <c r="A118" i="1" s="1"/>
  <c r="B117" i="1"/>
  <c r="A117" i="1" s="1"/>
  <c r="B116" i="1"/>
  <c r="A116" i="1" s="1"/>
  <c r="B115" i="1"/>
  <c r="A115" i="1" s="1"/>
  <c r="B114" i="1"/>
  <c r="A114" i="1" s="1"/>
  <c r="B113" i="1"/>
  <c r="A113" i="1" s="1"/>
  <c r="B112" i="1"/>
  <c r="A112" i="1" s="1"/>
  <c r="B111" i="1"/>
  <c r="A111" i="1" s="1"/>
  <c r="B110" i="1"/>
  <c r="A110" i="1" s="1"/>
  <c r="B109" i="1"/>
  <c r="A109" i="1" s="1"/>
  <c r="B108" i="1"/>
  <c r="A108" i="1" s="1"/>
  <c r="B107" i="1"/>
  <c r="A107" i="1" s="1"/>
  <c r="B106" i="1"/>
  <c r="A106" i="1" s="1"/>
  <c r="B105" i="1"/>
  <c r="A105" i="1" s="1"/>
  <c r="B104" i="1"/>
  <c r="A104" i="1" s="1"/>
  <c r="B103" i="1"/>
  <c r="A103" i="1" s="1"/>
  <c r="B102" i="1"/>
  <c r="A102" i="1" s="1"/>
  <c r="B101" i="1"/>
  <c r="A101" i="1" s="1"/>
  <c r="B100" i="1"/>
  <c r="A100" i="1" s="1"/>
  <c r="B99" i="1"/>
  <c r="A99" i="1" s="1"/>
  <c r="B98" i="1"/>
  <c r="A98" i="1" s="1"/>
  <c r="B97" i="1"/>
  <c r="A97" i="1" s="1"/>
  <c r="B96" i="1"/>
  <c r="A96" i="1" s="1"/>
  <c r="B95" i="1"/>
  <c r="A95" i="1" s="1"/>
  <c r="B94" i="1"/>
  <c r="A94" i="1" s="1"/>
  <c r="B93" i="1"/>
  <c r="A93" i="1" s="1"/>
  <c r="B92" i="1"/>
  <c r="A92" i="1" s="1"/>
  <c r="B91" i="1"/>
  <c r="A91" i="1" s="1"/>
  <c r="B90" i="1"/>
  <c r="A90" i="1" s="1"/>
  <c r="B89" i="1"/>
  <c r="A89" i="1" s="1"/>
  <c r="B88" i="1"/>
  <c r="A88" i="1" s="1"/>
  <c r="B87" i="1"/>
  <c r="A87" i="1" s="1"/>
  <c r="B86" i="1"/>
  <c r="B85" i="1"/>
  <c r="A85" i="1" s="1"/>
  <c r="B84" i="1"/>
  <c r="A84" i="1" s="1"/>
  <c r="B83" i="1"/>
  <c r="A83" i="1" s="1"/>
  <c r="B82" i="1"/>
  <c r="A82" i="1" s="1"/>
  <c r="B81" i="1"/>
  <c r="A81" i="1" s="1"/>
  <c r="B80" i="1"/>
  <c r="A80" i="1" s="1"/>
  <c r="B79" i="1"/>
  <c r="A79" i="1" s="1"/>
  <c r="B78" i="1"/>
  <c r="A78" i="1" s="1"/>
  <c r="B77" i="1"/>
  <c r="A77" i="1" s="1"/>
  <c r="B76" i="1"/>
  <c r="A76" i="1" s="1"/>
  <c r="B75" i="1"/>
  <c r="A75" i="1" s="1"/>
  <c r="B74" i="1"/>
  <c r="A74" i="1" s="1"/>
  <c r="B73" i="1"/>
  <c r="A73" i="1" s="1"/>
  <c r="B72" i="1"/>
  <c r="A72" i="1" s="1"/>
  <c r="B71" i="1"/>
  <c r="A71" i="1" s="1"/>
  <c r="B70" i="1"/>
  <c r="A70" i="1" s="1"/>
  <c r="B69" i="1"/>
  <c r="A69" i="1" s="1"/>
  <c r="B68" i="1"/>
  <c r="A68" i="1" s="1"/>
  <c r="B67" i="1"/>
  <c r="A67" i="1" s="1"/>
  <c r="B66" i="1"/>
  <c r="A66" i="1" s="1"/>
  <c r="B65" i="1"/>
  <c r="A65" i="1" s="1"/>
  <c r="B64" i="1"/>
  <c r="A64" i="1" s="1"/>
  <c r="B63" i="1"/>
  <c r="A63" i="1" s="1"/>
  <c r="B62" i="1"/>
  <c r="A62" i="1" s="1"/>
  <c r="B61" i="1"/>
  <c r="A61" i="1" s="1"/>
  <c r="B60" i="1"/>
  <c r="A60" i="1" s="1"/>
  <c r="B59" i="1"/>
  <c r="A59" i="1" s="1"/>
  <c r="B58" i="1"/>
  <c r="A58" i="1" s="1"/>
  <c r="B57" i="1"/>
  <c r="A57" i="1" s="1"/>
  <c r="B56" i="1"/>
  <c r="A56" i="1" s="1"/>
  <c r="B55" i="1"/>
  <c r="A55" i="1" s="1"/>
  <c r="B54" i="1"/>
  <c r="A54" i="1" s="1"/>
  <c r="B53" i="1"/>
  <c r="A53" i="1" s="1"/>
  <c r="B52" i="1"/>
  <c r="A52" i="1" s="1"/>
  <c r="B50" i="1"/>
  <c r="A50" i="1" s="1"/>
  <c r="B49" i="1"/>
  <c r="A49" i="1" s="1"/>
  <c r="B48" i="1"/>
  <c r="A48" i="1" s="1"/>
  <c r="B47" i="1"/>
  <c r="A47" i="1" s="1"/>
  <c r="A166" i="1"/>
  <c r="A150" i="1"/>
  <c r="A86" i="1"/>
  <c r="B42" i="1"/>
  <c r="A42" i="1" s="1"/>
  <c r="B41" i="1"/>
  <c r="A41" i="1" s="1"/>
  <c r="B40" i="1"/>
  <c r="A40" i="1" s="1"/>
  <c r="B39" i="1"/>
  <c r="A39" i="1" s="1"/>
  <c r="B38" i="1"/>
  <c r="A38" i="1" s="1"/>
  <c r="B37" i="1"/>
  <c r="A37" i="1" s="1"/>
  <c r="B36" i="1"/>
  <c r="A36" i="1" s="1"/>
  <c r="B35" i="1"/>
  <c r="A35" i="1" s="1"/>
  <c r="B34" i="1"/>
  <c r="A34" i="1" s="1"/>
  <c r="B33" i="1"/>
  <c r="A33" i="1" s="1"/>
  <c r="B32" i="1"/>
  <c r="A32" i="1" s="1"/>
  <c r="B31" i="1"/>
  <c r="A31" i="1" s="1"/>
  <c r="B30" i="1"/>
  <c r="A30" i="1" s="1"/>
  <c r="B29" i="1"/>
  <c r="A29" i="1" s="1"/>
  <c r="B28" i="1"/>
  <c r="A28" i="1" s="1"/>
  <c r="B27" i="1"/>
  <c r="A27" i="1" s="1"/>
  <c r="B26" i="1"/>
  <c r="A26" i="1" s="1"/>
  <c r="B25" i="1"/>
  <c r="A25" i="1" s="1"/>
  <c r="B24" i="1"/>
  <c r="A24" i="1" s="1"/>
  <c r="B23" i="1"/>
  <c r="A23" i="1" s="1"/>
  <c r="B22" i="1"/>
  <c r="A22" i="1" s="1"/>
  <c r="B21" i="1"/>
  <c r="A21" i="1" s="1"/>
  <c r="B20" i="1"/>
  <c r="A20" i="1" s="1"/>
  <c r="B19" i="1"/>
  <c r="A19" i="1" s="1"/>
  <c r="B18" i="1"/>
  <c r="A18" i="1" s="1"/>
  <c r="B17" i="1"/>
  <c r="A17" i="1" s="1"/>
  <c r="B16" i="1"/>
  <c r="A16" i="1" s="1"/>
  <c r="B15" i="1"/>
  <c r="A15" i="1" s="1"/>
  <c r="B14" i="1"/>
  <c r="A14" i="1" s="1"/>
  <c r="B13" i="1"/>
  <c r="A13" i="1" s="1"/>
  <c r="B12" i="1"/>
  <c r="A12" i="1" s="1"/>
  <c r="B11" i="1"/>
  <c r="A11" i="1" s="1"/>
  <c r="B10" i="1"/>
  <c r="A10" i="1" s="1"/>
  <c r="B9" i="1"/>
  <c r="A9" i="1" s="1"/>
  <c r="B8" i="1"/>
  <c r="A8" i="1" s="1"/>
  <c r="B7" i="1"/>
  <c r="A7" i="1" s="1"/>
  <c r="B6" i="1"/>
  <c r="A6" i="1" s="1"/>
  <c r="B5" i="1"/>
  <c r="A5" i="1" s="1"/>
  <c r="B4" i="1"/>
  <c r="A4" i="1" s="1"/>
  <c r="B3" i="1"/>
  <c r="A3" i="1" s="1"/>
  <c r="B2" i="1"/>
  <c r="A2" i="1" l="1"/>
</calcChain>
</file>

<file path=xl/sharedStrings.xml><?xml version="1.0" encoding="utf-8"?>
<sst xmlns="http://schemas.openxmlformats.org/spreadsheetml/2006/main" count="1343" uniqueCount="696">
  <si>
    <t>Date</t>
  </si>
  <si>
    <t>Column 
Letter</t>
  </si>
  <si>
    <t>Field #</t>
  </si>
  <si>
    <t>Field Name Detail</t>
  </si>
  <si>
    <t>Max # of Characters</t>
  </si>
  <si>
    <t>Character Type</t>
  </si>
  <si>
    <t>Valid Values -  - all Mults will be denoted with asterisk "*" (this is because of Paper Testing and the possibility of more than one bubble of the same character being marked)
Left Justify all fields and blanks will be used to fill the field
The hierarchy used for most of these fields is: 1-PreID Data; 2-WIDA AMS Data; 3-Bubbled Paper Test Booklet (Online Test would come from Pre-ID or WIDA AMS)</t>
  </si>
  <si>
    <t>Example</t>
  </si>
  <si>
    <t>Field Explanation</t>
  </si>
  <si>
    <t>Previous Field Name</t>
  </si>
  <si>
    <t>Orig Column Letter</t>
  </si>
  <si>
    <t>Orig Field #</t>
  </si>
  <si>
    <t>Updates for 2021-2022</t>
  </si>
  <si>
    <t>Populated on DSR to districts</t>
  </si>
  <si>
    <t>State Name Abbreviation</t>
  </si>
  <si>
    <t>Alpha</t>
  </si>
  <si>
    <t>A-Z</t>
  </si>
  <si>
    <t>AL</t>
  </si>
  <si>
    <t xml:space="preserve">2 Letter State Abbreviation </t>
  </si>
  <si>
    <t>C</t>
  </si>
  <si>
    <t>Y</t>
  </si>
  <si>
    <t>N</t>
  </si>
  <si>
    <t>District Name</t>
  </si>
  <si>
    <t>50</t>
  </si>
  <si>
    <t xml:space="preserve">Possible values for each character in the string
A-Z.
a-z,
0-9,
period ".",
parentheses "( )",
hyphen/dash "-",
apostrophe " ' ",
at sign "@",
colon ":",
semicolon ";",
ampersand "&amp;",
number sign "#",
forward slash "/"
Not accepted: commas, accents, tildes, 
nor any other special characters </t>
  </si>
  <si>
    <t>District Name
This is considered a "pass through" field and whatever is received as inputs will be displayed here.</t>
  </si>
  <si>
    <t>D</t>
  </si>
  <si>
    <t>District Number</t>
  </si>
  <si>
    <t>Alpha/Numeric</t>
  </si>
  <si>
    <t>Possible values for each character in the string
A-Z,
0-9</t>
  </si>
  <si>
    <r>
      <t xml:space="preserve">Unique District number identifying district within the state.
Prepend the 2 letter State Name Abbreviation. 
Instructions on Field Lengths:
The district numbers in your state must all be the same length. 
District Number must already exist in WIDA AMS. This is an identifier and not necessarily a numeric field.
When  returning Data Validations Files, the district number must already exists, if not, the file will fail and the errored record will need to be corrected.
</t>
    </r>
    <r>
      <rPr>
        <strike/>
        <sz val="9"/>
        <color rgb="FFFF0000"/>
        <rFont val="Arial Narrow"/>
        <family val="2"/>
      </rPr>
      <t>If needed, add leading zeros after the appended state name abbreviation, to ensure that your District Number matches the District Number Length for your state.  Example: the defined length for AL is 5.  The first 2 characters are the state abbreviation (AL), the district number must be 3 characters.  If the District Number is 1, you want to add 2 leading 0s, (001).  End result is AL001.</t>
    </r>
  </si>
  <si>
    <t>E</t>
  </si>
  <si>
    <t>The Instructions on the Field Explanation have been removed as there is a program in place to normalize site code lengths.</t>
  </si>
  <si>
    <t>School Name</t>
  </si>
  <si>
    <t>School Name
This is considered a "pass through" field and whatever is received as inputs will be displayed here.</t>
  </si>
  <si>
    <t>F</t>
  </si>
  <si>
    <t>School Number</t>
  </si>
  <si>
    <t>0001</t>
  </si>
  <si>
    <r>
      <t xml:space="preserve">Unique School number identifying school within the district 
Instructions on Field Lengths:
The School Numbers in your state must all be the same length.
School Number must already exist in WIDA AMS. This is an identifier and not necessarily a numeric field.
When  returning Data Validations Files, the school number must already exists, if not, the file will fail and the errored record will need to be corrected.
</t>
    </r>
    <r>
      <rPr>
        <strike/>
        <sz val="9"/>
        <color rgb="FFFF0000"/>
        <rFont val="Arial Narrow"/>
        <family val="2"/>
      </rPr>
      <t>If needed, add leading zeros to ensure that your School Number matches the School Number Length for your state.  
Example: the defined length for AL is 4.   If the School Number is 1, you want to add 3 leading 0s, (0001).  End result is 0001.</t>
    </r>
  </si>
  <si>
    <t>G</t>
  </si>
  <si>
    <t>Unique DRC Student ID</t>
  </si>
  <si>
    <t>Numeric</t>
  </si>
  <si>
    <t xml:space="preserve">0-999999999999 </t>
  </si>
  <si>
    <t>Internal DRC StudentID
May appear on multiple rows in a file.
•         Records created from Uploads are odd IDs
•         Records created from being manually entered into AMS are even IDs.
•         Records created from the bubbles/test booklets should match back to a DRC Student ID that already exists (even or odd), but if they don’t, the DRC Student ID will be odd – the same as an Upload.</t>
  </si>
  <si>
    <t>A</t>
  </si>
  <si>
    <t>Reported Record</t>
  </si>
  <si>
    <t>1,
or 2-99</t>
  </si>
  <si>
    <t>This is the numeric ranking of records for a student  that determines what is on the Student Report.  The Reported Record (1) is comprised of the 4 domains with the highest scale scores for this student.
1 = Reported Record
2-99 = Not Reported - Additional tested information for this student</t>
  </si>
  <si>
    <t>B</t>
  </si>
  <si>
    <t>Student Last Name</t>
  </si>
  <si>
    <t xml:space="preserve">Possible values for each character in the string: 
A-Z,
a-z,
hyphen/dash “-“,
spaces,
apostrophe " ' ",
Blank
Not accepted: commas, accents, tildes, nor any other special characters
</t>
  </si>
  <si>
    <t>Feldman</t>
  </si>
  <si>
    <t>H</t>
  </si>
  <si>
    <t>Student First Name</t>
  </si>
  <si>
    <t>Susan</t>
  </si>
  <si>
    <t xml:space="preserve">Student First Name </t>
  </si>
  <si>
    <t>I</t>
  </si>
  <si>
    <t>Student Middle Name</t>
  </si>
  <si>
    <t>Student Middle initial/name</t>
  </si>
  <si>
    <t>J</t>
  </si>
  <si>
    <t>Birth Date</t>
  </si>
  <si>
    <t>MM/DD/YYYY,  
or Blank</t>
  </si>
  <si>
    <t>01/12/2005</t>
  </si>
  <si>
    <t>Student Birth Date</t>
  </si>
  <si>
    <t>K</t>
  </si>
  <si>
    <t>Gender</t>
  </si>
  <si>
    <t>M,
F,
or Blank</t>
  </si>
  <si>
    <t>M</t>
  </si>
  <si>
    <t xml:space="preserve">Student Gender
M = Male, 
F = Female, </t>
  </si>
  <si>
    <t>L</t>
  </si>
  <si>
    <t>State Student ID</t>
  </si>
  <si>
    <t>Possible values for each character in the string
A-Z,
a-z,
0-9,
or entire field could be Blank</t>
  </si>
  <si>
    <t>0000067890</t>
  </si>
  <si>
    <t>Unique Student ID value within a state - this must be unique when not blank
Length does not need to be consistent within the state, but if the ID includes leading zeros, they must be included
For matching, case will be insensitive.</t>
  </si>
  <si>
    <t>District Student ID</t>
  </si>
  <si>
    <t>123456789</t>
  </si>
  <si>
    <t>Unique Student ID value within a district.
This is considered a "pass-through" field and whatever is received will be accepted.
Length does not need to be consistent within the state, but if the ID includes leading zeros, they must be included</t>
  </si>
  <si>
    <t>Grade</t>
  </si>
  <si>
    <t>00-12,
or entire field could be Blank</t>
  </si>
  <si>
    <t>05</t>
  </si>
  <si>
    <t xml:space="preserve">
00 = Kindergarten
Kindergarten through 12th grade 
Must containing leading zero for 01-09
Blank = Grade was not provided</t>
  </si>
  <si>
    <t>O</t>
  </si>
  <si>
    <t>Ethnicity - Hispanic/Latino</t>
  </si>
  <si>
    <t>Y
or Blank</t>
  </si>
  <si>
    <t>Ethnicity of student
Y = Yes Hispanic/Latino</t>
  </si>
  <si>
    <t>U</t>
  </si>
  <si>
    <t>Race - American Indian/Alaskan Native</t>
  </si>
  <si>
    <t>If student race is American Indian/Alaskan Native
Y = Yes</t>
  </si>
  <si>
    <t>V</t>
  </si>
  <si>
    <t>Race - Asian</t>
  </si>
  <si>
    <t>If student race is Asian
Y = Yes</t>
  </si>
  <si>
    <t>W</t>
  </si>
  <si>
    <t>Race - Black/African American</t>
  </si>
  <si>
    <t>If student race is Black/African American
Y = Yes</t>
  </si>
  <si>
    <t>X</t>
  </si>
  <si>
    <t>Race - Pacific Islander/Hawaiian</t>
  </si>
  <si>
    <t>If student race is Pacific Islander/Hawaiian
Y = Yes</t>
  </si>
  <si>
    <t>Race - White</t>
  </si>
  <si>
    <t>If student race is White
Y = Yes</t>
  </si>
  <si>
    <t>Z</t>
  </si>
  <si>
    <t>Native Language</t>
  </si>
  <si>
    <t>Possible values for each character in a string
A-Z,
a-z,
0-9,
space,
or entire field could be Blank</t>
  </si>
  <si>
    <t>1122</t>
  </si>
  <si>
    <t>Native Language of student
Unique code identifying language for each state - This is a state defined field</t>
  </si>
  <si>
    <t>AA</t>
  </si>
  <si>
    <t>Date First Enrolled US School</t>
  </si>
  <si>
    <t>MM/DD/YYYY
or Blank</t>
  </si>
  <si>
    <t>08/30/2011</t>
  </si>
  <si>
    <r>
      <t>Date student first enrolled</t>
    </r>
    <r>
      <rPr>
        <strike/>
        <sz val="9"/>
        <color rgb="FFFF0000"/>
        <rFont val="Arial Narrow"/>
        <family val="2"/>
      </rPr>
      <t xml:space="preserve"> in district </t>
    </r>
    <r>
      <rPr>
        <sz val="9"/>
        <rFont val="Arial Narrow"/>
        <family val="2"/>
      </rPr>
      <t>in a US School (regardless of country of origin)
MM/DD/YYYY, (Must include slashes) 
or Blank</t>
    </r>
  </si>
  <si>
    <t>AB</t>
  </si>
  <si>
    <t>Field Explanation updated to clarify</t>
  </si>
  <si>
    <t>Length of Time in LEP/ELL Program</t>
  </si>
  <si>
    <t>0-19
or Blank</t>
  </si>
  <si>
    <t>0</t>
  </si>
  <si>
    <t xml:space="preserve">Length of Time in LEP/ELL Program in a US school (regardless of country of origin)
Valid values are 0-19. Represented in whole number of years by school year. Number of years that a student has been in a bilingual or ESOL program.  </t>
  </si>
  <si>
    <t>AC</t>
  </si>
  <si>
    <t>Title III Status</t>
  </si>
  <si>
    <t>If the student has Title III Status
Y = Yes</t>
  </si>
  <si>
    <t>AD</t>
  </si>
  <si>
    <t>Migrant</t>
  </si>
  <si>
    <t>If the student has Migrant Status
Y = Yes Migrant</t>
  </si>
  <si>
    <t>AE</t>
  </si>
  <si>
    <t>IEP Status</t>
  </si>
  <si>
    <t>If the student has IEP Status
Y = Yes</t>
  </si>
  <si>
    <t>AF</t>
  </si>
  <si>
    <t>504 Plan</t>
  </si>
  <si>
    <t>Y 
or Blank</t>
  </si>
  <si>
    <t>If the student has a 504 Plan
Y = Yes</t>
  </si>
  <si>
    <t>AG</t>
  </si>
  <si>
    <t>Primary Disability</t>
  </si>
  <si>
    <r>
      <t xml:space="preserve">AS, 
DB, 
DD, 
HI, 
</t>
    </r>
    <r>
      <rPr>
        <strike/>
        <sz val="9"/>
        <color rgb="FFFF0000"/>
        <rFont val="Arial Narrow"/>
        <family val="2"/>
      </rPr>
      <t xml:space="preserve">ITD, </t>
    </r>
    <r>
      <rPr>
        <sz val="9"/>
        <rFont val="Arial Narrow"/>
        <family val="2"/>
      </rPr>
      <t xml:space="preserve">
ID, 
MD, 
OI, 
OHI, 
</t>
    </r>
    <r>
      <rPr>
        <strike/>
        <sz val="9"/>
        <color rgb="FFFF0000"/>
        <rFont val="Arial Narrow"/>
        <family val="2"/>
      </rPr>
      <t>SED,</t>
    </r>
    <r>
      <rPr>
        <sz val="9"/>
        <color rgb="FFFF0000"/>
        <rFont val="Arial Narrow"/>
        <family val="2"/>
      </rPr>
      <t xml:space="preserve"> ED
</t>
    </r>
    <r>
      <rPr>
        <sz val="9"/>
        <rFont val="Arial Narrow"/>
        <family val="2"/>
      </rPr>
      <t>SLD, 
SLI, 
TBI, 
VI, 
or Blank</t>
    </r>
  </si>
  <si>
    <t>AS</t>
  </si>
  <si>
    <r>
      <t xml:space="preserve">AS = Autism Spectrum Disorder, 
DB = Deaf-blindness, 
DD = Developmental Delay, 
HI = Hearing Impairment, including Deafness, 
</t>
    </r>
    <r>
      <rPr>
        <strike/>
        <sz val="9"/>
        <color rgb="FFFF0000"/>
        <rFont val="Arial Narrow"/>
        <family val="2"/>
      </rPr>
      <t>ITD = Infant/Toddler with a Disability</t>
    </r>
    <r>
      <rPr>
        <sz val="9"/>
        <rFont val="Arial Narrow"/>
        <family val="2"/>
      </rPr>
      <t xml:space="preserve">, 
ID = Intellectual Disability, 
MD = Multiple Disability, 
OI = Orthopedic Impairment, 
OHI = Other Health Impairment, 
</t>
    </r>
    <r>
      <rPr>
        <strike/>
        <sz val="9"/>
        <color rgb="FFFF0000"/>
        <rFont val="Arial Narrow"/>
        <family val="2"/>
      </rPr>
      <t>SED = Serious Emotional Disability,</t>
    </r>
    <r>
      <rPr>
        <sz val="9"/>
        <color rgb="FFFF0000"/>
        <rFont val="Arial Narrow"/>
        <family val="2"/>
      </rPr>
      <t xml:space="preserve"> ED = Emotional Disturbance</t>
    </r>
    <r>
      <rPr>
        <sz val="9"/>
        <rFont val="Arial Narrow"/>
        <family val="2"/>
      </rPr>
      <t xml:space="preserve">
SLD = Specific Learning Disability, 
SLI = Speech or Language Impairment, 
TBI = Traumatic Brain Injury, 
VI = Visual Impairment, including Blindness, 
or Blank</t>
    </r>
  </si>
  <si>
    <t>AH</t>
  </si>
  <si>
    <t>Valid Values and Field Explanation columns have been updated to 
remove ITD and 
change SED to ED</t>
  </si>
  <si>
    <t>Secondary Disability</t>
  </si>
  <si>
    <t>TBI</t>
  </si>
  <si>
    <t>AI</t>
  </si>
  <si>
    <t>LIEP Classification</t>
  </si>
  <si>
    <t>EBL,
MBL,
ETI,
MNL,
EEO,
MEO,
NSP,
or Blank</t>
  </si>
  <si>
    <t>MBL</t>
  </si>
  <si>
    <t>EBL = EL Bilingual
MBL = Mixed Bilingual
ETI = EL-Specific Transition Instruction
MNL = Mixed Class with Native Language Support
EEO = EL – specific with English-only support
MEO = Mixed Class with English-only Support
NSP = No Support Provided
or Blank</t>
  </si>
  <si>
    <t>AJ</t>
  </si>
  <si>
    <t>LIEP - Parental Refusal</t>
  </si>
  <si>
    <t xml:space="preserve">Y
or Blank  </t>
  </si>
  <si>
    <t>Indicates if the student's parent has refused language services
Y = Yes</t>
  </si>
  <si>
    <t>AK</t>
  </si>
  <si>
    <t>LIEP - Optional Data</t>
  </si>
  <si>
    <t>A-Z,
or Blank</t>
  </si>
  <si>
    <t>CATTWI</t>
  </si>
  <si>
    <t>LIEP - Optional Data
This is considered a "pass through" field and whatever is received as inputs will be displayed here.</t>
  </si>
  <si>
    <t>Accommodation - MC</t>
  </si>
  <si>
    <t>Manual control of item audio (MC)
Y = Yes</t>
  </si>
  <si>
    <t>MC - Accommodation</t>
  </si>
  <si>
    <t>AM</t>
  </si>
  <si>
    <t>Accommodation - RA</t>
  </si>
  <si>
    <t>Repeat item audio (RA)
Y = Yes</t>
  </si>
  <si>
    <t>RA - Accommodation</t>
  </si>
  <si>
    <t>AN</t>
  </si>
  <si>
    <t>Accommodation - ES</t>
  </si>
  <si>
    <t>Extended speaking test response time (ES)
Y = Yes</t>
  </si>
  <si>
    <t>ES - Accommodation</t>
  </si>
  <si>
    <t>AO</t>
  </si>
  <si>
    <t>Accommodation - LP</t>
  </si>
  <si>
    <t>Large Print (LP)
Y = Yes</t>
  </si>
  <si>
    <t>LP - Accommodation</t>
  </si>
  <si>
    <t>AP</t>
  </si>
  <si>
    <t>Accommodation - BR</t>
  </si>
  <si>
    <r>
      <rPr>
        <strike/>
        <sz val="9"/>
        <rFont val="Arial Narrow"/>
        <family val="2"/>
      </rPr>
      <t xml:space="preserve">U,
C
</t>
    </r>
    <r>
      <rPr>
        <sz val="9"/>
        <color rgb="FFFF0000"/>
        <rFont val="Arial Narrow"/>
        <family val="2"/>
      </rPr>
      <t xml:space="preserve">NC, 
NU,
TC, 
TU
</t>
    </r>
    <r>
      <rPr>
        <sz val="9"/>
        <rFont val="Arial Narrow"/>
        <family val="2"/>
      </rPr>
      <t>Y,
or Blank</t>
    </r>
  </si>
  <si>
    <r>
      <t xml:space="preserve">Braille (BR)
</t>
    </r>
    <r>
      <rPr>
        <sz val="9"/>
        <color rgb="FFFF0000"/>
        <rFont val="Arial Narrow"/>
        <family val="2"/>
      </rPr>
      <t>NC = Nemeth Contracted, 
NU = Nemeth Uncontracted,
TC = Technical Contracted (applicable to grades 6-12 only)
TU = Technical Uncontracted (applicable to grades 6-12 only)</t>
    </r>
    <r>
      <rPr>
        <sz val="9"/>
        <rFont val="Arial Narrow"/>
        <family val="2"/>
      </rPr>
      <t xml:space="preserve">
Y = "yes" was selected in WIDA AMS or bubbled in on the test booklet</t>
    </r>
  </si>
  <si>
    <t>BR - Accommodation</t>
  </si>
  <si>
    <t>AQ</t>
  </si>
  <si>
    <t xml:space="preserve">Updated Valid Values to NC, NU, TC, TU. Updated field explanation. </t>
  </si>
  <si>
    <t>Accommodation - SD</t>
  </si>
  <si>
    <t>Interpreter signs test directions in ASL (SD)
Y = Yes</t>
  </si>
  <si>
    <t>SD - Accommodation</t>
  </si>
  <si>
    <t>AR</t>
  </si>
  <si>
    <t>Accommodation - IR</t>
  </si>
  <si>
    <t xml:space="preserve"> In-Person Human Reader (IR)
 Y = Yes</t>
  </si>
  <si>
    <t>New Field</t>
  </si>
  <si>
    <t>Added Accommodation IR</t>
  </si>
  <si>
    <t>Accommodation - RP</t>
  </si>
  <si>
    <t>Repeat human reader (RP)
Y = Yes</t>
  </si>
  <si>
    <t>Added Accommodation RP</t>
  </si>
  <si>
    <t>HR - Accommodation</t>
  </si>
  <si>
    <t>Human reader for response options (HR)
Y = Yes</t>
  </si>
  <si>
    <t>Removed Accommodation HR</t>
  </si>
  <si>
    <t>RR - Accommodation</t>
  </si>
  <si>
    <t>Human reader for repeat of response options (RR)
Y = Yes</t>
  </si>
  <si>
    <t>AT</t>
  </si>
  <si>
    <t>Removed Accommodation RR</t>
  </si>
  <si>
    <t>HI - Accommodation</t>
  </si>
  <si>
    <t>Human reader for items (HI)
Y = Yes</t>
  </si>
  <si>
    <t>AU</t>
  </si>
  <si>
    <t>Removed Accommodation HI</t>
  </si>
  <si>
    <t>RI - Accommodation</t>
  </si>
  <si>
    <t>Human reader for repeat of items (RI)
Y = Yes</t>
  </si>
  <si>
    <t>AV</t>
  </si>
  <si>
    <t>Removed Accommodation RI</t>
  </si>
  <si>
    <t>Accommodation - SR</t>
  </si>
  <si>
    <t>Scribe (SR)
Y = Yes</t>
  </si>
  <si>
    <t>SR - Accommodation</t>
  </si>
  <si>
    <t>AW</t>
  </si>
  <si>
    <t>Accommodation - WD</t>
  </si>
  <si>
    <t>Word processor or similar keyboarding device to respond to test items (WD)
Y = Yes</t>
  </si>
  <si>
    <t>WD - Accommodation</t>
  </si>
  <si>
    <t>AX</t>
  </si>
  <si>
    <t>Accommodation - RD</t>
  </si>
  <si>
    <t>Student responds using a recording device, which is played back and transcribed by the student (RD)
Y = Yes</t>
  </si>
  <si>
    <t>RD - Accommodation</t>
  </si>
  <si>
    <t>AY</t>
  </si>
  <si>
    <t>Accommodation - NS</t>
  </si>
  <si>
    <t>Test may be administered in a non-school setting (NS)
Y = Yes</t>
  </si>
  <si>
    <t>NS - Accommodation</t>
  </si>
  <si>
    <t>AZ</t>
  </si>
  <si>
    <t>ET - Accommodation</t>
  </si>
  <si>
    <t>Extended testing time within the school day (ET)
Y = Yes</t>
  </si>
  <si>
    <t>BA</t>
  </si>
  <si>
    <t>Removed Accommodation ET</t>
  </si>
  <si>
    <t>Accommodation - EM</t>
  </si>
  <si>
    <t>Extended testing of a test domain over multiple days (EM)
Y = Yes</t>
  </si>
  <si>
    <t>EM - Accommodation</t>
  </si>
  <si>
    <t>BB</t>
  </si>
  <si>
    <t>Scribed Student Response (SSR)</t>
  </si>
  <si>
    <t>Y, N, or Blank</t>
  </si>
  <si>
    <t>Y = Yes, or N = No or Blank - asked between Writing Task 8 and 9</t>
  </si>
  <si>
    <t>EC</t>
  </si>
  <si>
    <r>
      <rPr>
        <strike/>
        <sz val="9"/>
        <color rgb="FFFF0000"/>
        <rFont val="Arial Narrow"/>
        <family val="2"/>
      </rPr>
      <t>Does (or will) the student participate in any state alternate assessment(s)?</t>
    </r>
    <r>
      <rPr>
        <sz val="9"/>
        <rFont val="Arial Narrow"/>
        <family val="2"/>
      </rPr>
      <t xml:space="preserve">
</t>
    </r>
    <r>
      <rPr>
        <sz val="9"/>
        <color rgb="FFFF0000"/>
        <rFont val="Arial Narrow"/>
        <family val="2"/>
      </rPr>
      <t>State Alternate Assessment participation</t>
    </r>
  </si>
  <si>
    <r>
      <rPr>
        <sz val="9"/>
        <color rgb="FFFF0000"/>
        <rFont val="Arial Narrow"/>
        <family val="2"/>
      </rPr>
      <t>Does (or will) the student participate in any state alternate assessment(s)?</t>
    </r>
    <r>
      <rPr>
        <sz val="9"/>
        <rFont val="Arial Narrow"/>
        <family val="2"/>
      </rPr>
      <t xml:space="preserve">
Y = Yes, or N = No or Blank</t>
    </r>
  </si>
  <si>
    <t>Does (or will) the student participate in any state alternate assessment(s)?</t>
  </si>
  <si>
    <t>ED</t>
  </si>
  <si>
    <t>Field Name and Explanation updated to clarify</t>
  </si>
  <si>
    <t>Number of Years student has been exposed to academic English</t>
  </si>
  <si>
    <t>0-29
or entire field can be Blank</t>
  </si>
  <si>
    <t>03</t>
  </si>
  <si>
    <t>EE</t>
  </si>
  <si>
    <t>Test Environment - Familiar environment to student</t>
  </si>
  <si>
    <t>Y or Blank</t>
  </si>
  <si>
    <t>Y = Yes, or Blank</t>
  </si>
  <si>
    <t>EF</t>
  </si>
  <si>
    <t>Test Environment - Quiet Environment</t>
  </si>
  <si>
    <t>EG</t>
  </si>
  <si>
    <t>Test Environment - Minimal distractions</t>
  </si>
  <si>
    <t>EH</t>
  </si>
  <si>
    <t>Test Environment - One-to-one interaction with test administrator</t>
  </si>
  <si>
    <t>EI</t>
  </si>
  <si>
    <t>Accommodations - Test directions</t>
  </si>
  <si>
    <t>EJ</t>
  </si>
  <si>
    <t>Accommodations - Presentation Format</t>
  </si>
  <si>
    <t>EK</t>
  </si>
  <si>
    <t>Accommodations - Response Format</t>
  </si>
  <si>
    <t>EL</t>
  </si>
  <si>
    <t>Accommodations - Setting format/environment</t>
  </si>
  <si>
    <t>EM</t>
  </si>
  <si>
    <t>Accommodations - Timing/scheduling</t>
  </si>
  <si>
    <t>EN</t>
  </si>
  <si>
    <t>Accommodations - Other</t>
  </si>
  <si>
    <t>EO</t>
  </si>
  <si>
    <t>TA: Special education teacher</t>
  </si>
  <si>
    <t>EP</t>
  </si>
  <si>
    <t>TA: ESL/Bilingual teacher</t>
  </si>
  <si>
    <t>EQ</t>
  </si>
  <si>
    <t>TA: General education teacher</t>
  </si>
  <si>
    <t>ER</t>
  </si>
  <si>
    <t>TA: Speech/language pathologist</t>
  </si>
  <si>
    <t>ES</t>
  </si>
  <si>
    <t>TA: School psychologist</t>
  </si>
  <si>
    <t>ET</t>
  </si>
  <si>
    <t>TA: School counselor</t>
  </si>
  <si>
    <t>EU</t>
  </si>
  <si>
    <t>TA: LEA test administrator</t>
  </si>
  <si>
    <t>EV</t>
  </si>
  <si>
    <t>TA: Other</t>
  </si>
  <si>
    <t>EW</t>
  </si>
  <si>
    <t>Knowledge of student's current IEP</t>
  </si>
  <si>
    <t>EX</t>
  </si>
  <si>
    <t>Knowledge of the student's academic programming</t>
  </si>
  <si>
    <t>EY</t>
  </si>
  <si>
    <t>Has previously implemented accommodations for the student</t>
  </si>
  <si>
    <t>EZ</t>
  </si>
  <si>
    <t>Has an established relationship with the student</t>
  </si>
  <si>
    <t>FA</t>
  </si>
  <si>
    <t>Limited knowledge of the student's abilities</t>
  </si>
  <si>
    <t>FB</t>
  </si>
  <si>
    <t>Unfamiliar with the student's abilities</t>
  </si>
  <si>
    <t>FC</t>
  </si>
  <si>
    <t>Student Type</t>
  </si>
  <si>
    <t>N,
C, 
H, 
or P</t>
  </si>
  <si>
    <t>Student is 
N = Non-Public (Private), 
C = Charter, 
H = Homeschool, 
P = Public, 
or Blank (which defaults to Public)</t>
  </si>
  <si>
    <t>BE</t>
  </si>
  <si>
    <t>State Defined Optional Data</t>
  </si>
  <si>
    <t>10</t>
  </si>
  <si>
    <t>ABC123DEF4</t>
  </si>
  <si>
    <t>State Designated Additional Data - Defined by State
See State Provided Special Instructions
This is considered a "pass-through" field and whatever is received as inputs will be displayed here.</t>
  </si>
  <si>
    <t>BC</t>
  </si>
  <si>
    <t>District Defined Optional Data</t>
  </si>
  <si>
    <t>123 BC456D</t>
  </si>
  <si>
    <t>District Designated Additional Data (this may also be additional State Data)
See State Provided Special Instructions
This is considered a "pass-through" field and whatever is received as inputs will be displayed here.</t>
  </si>
  <si>
    <t>BD</t>
  </si>
  <si>
    <t>Additional field to be used by a state if needed</t>
  </si>
  <si>
    <t>Possible values for each character in a string
A-Z,
a-z,
0-9,
space,
or entire field can be Blank</t>
  </si>
  <si>
    <t>1234  nmlip</t>
  </si>
  <si>
    <t>State Additional Data 
See State Provided Special Instructions
This is considered a "pass-through" field and whatever is received as inputs will be displayed here.</t>
  </si>
  <si>
    <t>BF</t>
  </si>
  <si>
    <t>Proficiency Level - Listening</t>
  </si>
  <si>
    <t>A1, A2, A3, P1, P2
NA
Blank</t>
  </si>
  <si>
    <t>A1</t>
  </si>
  <si>
    <t>Students Listening Proficiency Level
NA = one of the four Do Not Scores 
Absent, Invalid, Declined, Exempted Special Ed/504
Blank = domain was not attempted for this record</t>
  </si>
  <si>
    <t>Listening Proficiency Level</t>
  </si>
  <si>
    <t>CB</t>
  </si>
  <si>
    <t>Proficiency Level - Reading</t>
  </si>
  <si>
    <t>A3</t>
  </si>
  <si>
    <t>Students Reading Proficiency Level
NA = one of the four Do Not Scores 
Absent, Invalid, Declined, Exempted Special Ed/504
Blank = domain was not attempted for this record</t>
  </si>
  <si>
    <t>Reading Proficiency Level</t>
  </si>
  <si>
    <t>CC</t>
  </si>
  <si>
    <t>Proficiency Level - Speaking</t>
  </si>
  <si>
    <t>A2</t>
  </si>
  <si>
    <t>Students Speaking Proficiency Level
NA = one of the four Do Not Scores 
Absent, Invalid, Declined, Exempted Special Ed/504
Blank = domain was not attempted for this record</t>
  </si>
  <si>
    <t>Speaking Proficiency Level</t>
  </si>
  <si>
    <t>CD</t>
  </si>
  <si>
    <t>Proficiency Level - Writing</t>
  </si>
  <si>
    <t>A1, A2, A3, P1, P2, P3 
NA
Blank</t>
  </si>
  <si>
    <t>P1</t>
  </si>
  <si>
    <t>Students Writing Proficiency Level
NA = one of the four Do Not Scores 
Absent, Invalid, Declined, Exempted Special Ed/504
Blank = domain was not attempted for this record</t>
  </si>
  <si>
    <t>Writing Proficiency Level</t>
  </si>
  <si>
    <t>CE</t>
  </si>
  <si>
    <t>Proficiency Level - Comprehension</t>
  </si>
  <si>
    <t>Students Comprehension Proficiency Level
NA = one of the four Do Not Scores 
Absent, Invalid, Declined, Exempted Special Ed/504
Blank = Listening and/or Reading domains were not attempted for this record</t>
  </si>
  <si>
    <t>Comprehension Proficiency Level</t>
  </si>
  <si>
    <t>CF</t>
  </si>
  <si>
    <t>Proficiency Level - Literacy</t>
  </si>
  <si>
    <t>Students Literacy Proficiency Level
NA = one of the four Do Not Scores 
Absent, Invalid, Declined, Exempted Special Ed/504
Blank = Reading and/or Writing domains were not attempted for this record</t>
  </si>
  <si>
    <t>Literacy Proficiency Level</t>
  </si>
  <si>
    <t>CH</t>
  </si>
  <si>
    <t>Proficiency Level - Oral</t>
  </si>
  <si>
    <t>P2</t>
  </si>
  <si>
    <t>Students Oral Proficiency Level
NA = one of the four Do Not Scores 
Absent, Invalid, Declined, Exempted Special Ed/504
Blank = Speaking and/or Listening domains were not attempted for this record</t>
  </si>
  <si>
    <t>Oral Proficiency Level</t>
  </si>
  <si>
    <t>CG</t>
  </si>
  <si>
    <t>Proficiency Level - Overall</t>
  </si>
  <si>
    <r>
      <t xml:space="preserve">Students </t>
    </r>
    <r>
      <rPr>
        <sz val="9"/>
        <color rgb="FFFF0000"/>
        <rFont val="Arial Narrow"/>
        <family val="2"/>
      </rPr>
      <t xml:space="preserve">Overall </t>
    </r>
    <r>
      <rPr>
        <sz val="9"/>
        <rFont val="Arial Narrow"/>
        <family val="2"/>
      </rPr>
      <t>Proficiency Level
NA = one of the four Do Not Scores 
Absent, Invalid, Declined, Exempted Special Ed/504
Blank = Not all domains were attempted for this record</t>
    </r>
  </si>
  <si>
    <t>Composite (Overall) Proficiency Level</t>
  </si>
  <si>
    <t>CI</t>
  </si>
  <si>
    <t>Scale Score - Listening</t>
  </si>
  <si>
    <t>910-960
NA
Blank</t>
  </si>
  <si>
    <t>950</t>
  </si>
  <si>
    <t>Students Listening Scale Score
NA = one of the four Do Not Scores 
Absent, Invalid, Declined, Exempted Special Ed/504
Blank = domain was not attempted for this record</t>
  </si>
  <si>
    <t>Listening Scale Score</t>
  </si>
  <si>
    <t>BT</t>
  </si>
  <si>
    <t xml:space="preserve">
Y</t>
  </si>
  <si>
    <t>Scale Score - Reading</t>
  </si>
  <si>
    <t>Students Reading Scale Score
NA = one of the four Do Not Scores 
Absent, Invalid, Declined, Exempted Special Ed/504
Blank = domain was not attempted for this record</t>
  </si>
  <si>
    <t>Reading Scale Score</t>
  </si>
  <si>
    <t>BU</t>
  </si>
  <si>
    <t>Scale Score - Speaking</t>
  </si>
  <si>
    <t>Students Speaking Scale Score
NA = one of the four Do Not Scores 
Absent, Invalid, Declined, Exempted Special Ed/504
Blank = domain was not attempted for this record</t>
  </si>
  <si>
    <t>Speaking Scale Score</t>
  </si>
  <si>
    <t>BV</t>
  </si>
  <si>
    <t>Scale Score - Writing</t>
  </si>
  <si>
    <t>Students Writing Scale Score 
NA = one of the four Do Not Scores 
Absent, Invalid, Declined, Exempted Special Ed/504
Blank = domain was not attempted for this record</t>
  </si>
  <si>
    <t>Writing Scale Score</t>
  </si>
  <si>
    <t>BW</t>
  </si>
  <si>
    <t>Scale Score - Comprehension</t>
  </si>
  <si>
    <t>Students Comprehension Score
0.7 Reading + 0.3 Listening Scale Score 
If either Domain has a Do Not Score Code = NA, this would trump all other scores and NA would be populated 
Blank = Listening and/or Reading domains were not attempted for this record</t>
  </si>
  <si>
    <t>Comprehension Scale Score</t>
  </si>
  <si>
    <t>BX</t>
  </si>
  <si>
    <t>Scale Score - Literacy</t>
  </si>
  <si>
    <t>Students Literacy Scale Score
0.5 Reading + 0.5 Writing
If either Domain has a Do Not Score Code = NA, this would trump all other scores and NA would be populated 
Blank = Reading and/or Writing domains were not attempted for this record</t>
  </si>
  <si>
    <t>Literacy Scale Score</t>
  </si>
  <si>
    <t>BZ</t>
  </si>
  <si>
    <t>Scale Score - Oral</t>
  </si>
  <si>
    <t>Students Oral Scale Score
0.5 Listening + 0.5 Speaking Scale Score
If either Domain has a Do Not Score Code = NA, this would trump all other scores and NA would be populated 
Blank = Speaking and/or Listening domains were not attempted for this record</t>
  </si>
  <si>
    <t>Oral Scale Score</t>
  </si>
  <si>
    <t>BY</t>
  </si>
  <si>
    <t>Scale Score - Overall</t>
  </si>
  <si>
    <r>
      <t>Students</t>
    </r>
    <r>
      <rPr>
        <sz val="9"/>
        <color rgb="FFFF0000"/>
        <rFont val="Arial Narrow"/>
        <family val="2"/>
      </rPr>
      <t xml:space="preserve"> Overall </t>
    </r>
    <r>
      <rPr>
        <sz val="9"/>
        <rFont val="Arial Narrow"/>
        <family val="2"/>
      </rPr>
      <t>Scale Score
0.35 Reading + 0.35 Writing + 0.15 Listening + 0.15 Speaking 
If either Domain has a Do Not Score Code = NA, this would trump all other scores and NA would be populated 
Blank = Not all domains were attempted for this record</t>
    </r>
  </si>
  <si>
    <t>Composite (Overall) Scale Score</t>
  </si>
  <si>
    <t>CA</t>
  </si>
  <si>
    <t>CSEM - Listening</t>
  </si>
  <si>
    <t>0 - 600
NA
or entire field can be Blank</t>
  </si>
  <si>
    <t>The final CSEM calculated at the completion of the operational listening assessment
NA = one of the four Do Not Scores 
Absent, Invalid, Declined, Exempted Special Ed/504
Blank = domain was not attempted for this record</t>
  </si>
  <si>
    <t>DU</t>
  </si>
  <si>
    <t>CSEM - Reading</t>
  </si>
  <si>
    <t>DV</t>
  </si>
  <si>
    <t>CSEM - Speaking</t>
  </si>
  <si>
    <t>DW</t>
  </si>
  <si>
    <t>CSEM - Writing</t>
  </si>
  <si>
    <t>DX</t>
  </si>
  <si>
    <t>CSEM - Comprehension</t>
  </si>
  <si>
    <t>The final CSEM calculated at the completion of the operational reading and listening assessments
If either Domain has a Do Not Score Code = NA, this would trump all other scores and NA would be populated 
Blank = Listening and/or Reading domains were not attempted for this record</t>
  </si>
  <si>
    <t>EA</t>
  </si>
  <si>
    <t>CSEM - Literacy</t>
  </si>
  <si>
    <t>The final CSEM calculated at the completion of the operational reading and writing assessments
If either Domain has a Do Not Score Code = NA, this would trump all other scores and NA would be populated 
Blank = Listening and/or Writing domains were not attempted for this record</t>
  </si>
  <si>
    <t>DZ</t>
  </si>
  <si>
    <t>CSEM - Oral</t>
  </si>
  <si>
    <t>The final CSEM calculated at the completion of the operational speaking and listening assessments
If either Domain has a Do Not Score Code = NA, this would trump all other scores and NA would be populated 
Blank = Listening and/or Speaking domains were not attempted for this record</t>
  </si>
  <si>
    <t>DY</t>
  </si>
  <si>
    <t>CSEM - Overall</t>
  </si>
  <si>
    <t>The final CSEM calculated at the completion of the operational listening, reading, speaking, and writing assessments
If either Domain has a Do Not Score Code = NA, this would trump all other scores and NA would be populated 
Blank = Not all domains were attempted for this record</t>
  </si>
  <si>
    <t>EB</t>
  </si>
  <si>
    <t>Confidence Low Score - Listening</t>
  </si>
  <si>
    <t>Low End of Score Confidence Range
Students Scale Score - CSEM for Listening
NA = one of the four Do Not Scores 
Blank = No Scale Score</t>
  </si>
  <si>
    <t>Listening Confidence - Low Score</t>
  </si>
  <si>
    <t>CO</t>
  </si>
  <si>
    <t>Confidence High Score - Listening</t>
  </si>
  <si>
    <t>High End of Score Confidence Range
Students Scale Score + CSEM for Listening
NA = one of the four Do Not Scores 
Blank = No Scale Score</t>
  </si>
  <si>
    <t>Listening Confidence - High Score</t>
  </si>
  <si>
    <t>CN</t>
  </si>
  <si>
    <t>Confidence Low Score - Reading</t>
  </si>
  <si>
    <t>Low End of Score Confidence Range
Students Scale Score - CSEM for Reading
NA = one of the four Do Not Scores 
Blank = No Scale Score</t>
  </si>
  <si>
    <t>Reading Confidence - Low Score</t>
  </si>
  <si>
    <t>CQ</t>
  </si>
  <si>
    <t>Confidence High Score- Reading</t>
  </si>
  <si>
    <t>High End of Score Confidence Range
Students Scale Score + CSEM for Reading
NA = one of the four Do Not Scores 
Blank = No Scale Score</t>
  </si>
  <si>
    <t>Reading Confidence - High Score</t>
  </si>
  <si>
    <t>CP</t>
  </si>
  <si>
    <t>Confidence Low Score- Speaking</t>
  </si>
  <si>
    <t>Low End of Score Confidence Range 
Students Scale Score - CSEM for Speaking
NA = one of the four Do Not Scores 
Blank = No Scale Score</t>
  </si>
  <si>
    <t>Speaking Confidence - Low Score</t>
  </si>
  <si>
    <t>CS</t>
  </si>
  <si>
    <t>Confidence High Score - Speaking</t>
  </si>
  <si>
    <t>High End of Score Confidence Range
Students Scale Score + CSEM for Speaking
NA = one of the four Do Not Scores 
Blank = No Scale Score</t>
  </si>
  <si>
    <t>Speaking Confidence - High Score</t>
  </si>
  <si>
    <t>CR</t>
  </si>
  <si>
    <t>Confidence Low Score - Writing</t>
  </si>
  <si>
    <t>Low End of Score Confidence Range
Students Scale Score + CSEM for Writing
NA = one of the four Do Not Scores 
Blank = No Scale Score</t>
  </si>
  <si>
    <t>Writing Confidence - Low Score</t>
  </si>
  <si>
    <t>CU</t>
  </si>
  <si>
    <t>Confidence High Score - Writing</t>
  </si>
  <si>
    <t>High End of Score Confidence Range
Students Scale Score + CSEM for Writing
NA = one of the four Do Not Scores 
Blank = No Scale Score</t>
  </si>
  <si>
    <t>Writing Confidence - High Score</t>
  </si>
  <si>
    <t>CT</t>
  </si>
  <si>
    <t>Confidence Low Score - Comprehension</t>
  </si>
  <si>
    <t>Low End of Score Confidence Range
Students Scale Score - SEM for Comprehension
NA = one of the four Do Not Scores 
Blank = No Scale Score</t>
  </si>
  <si>
    <t>Comprehension Confidence - Low Score</t>
  </si>
  <si>
    <t>CW</t>
  </si>
  <si>
    <t>Confidence High Score - Comprehension</t>
  </si>
  <si>
    <t>High End of Score Confidence Range
Students Scale Score + SEM for Comprehension
NA = one of the four Do Not Scores 
Blank = No Scale Score</t>
  </si>
  <si>
    <t>Comprehension Confidence - High Score</t>
  </si>
  <si>
    <t>CV</t>
  </si>
  <si>
    <t>Confidence Low Score - Literacy</t>
  </si>
  <si>
    <t>Low End of Score Confidence Range
Students Scale Score - SEM for Literacy Confidence
NA = one of the four Do Not Scores 
Blank = No Scale Score</t>
  </si>
  <si>
    <t>Literacy Confidence - Low Score</t>
  </si>
  <si>
    <t>DA</t>
  </si>
  <si>
    <t>Confidence High Score - Literacy</t>
  </si>
  <si>
    <t>High End of Score Confidence Range
Students Scale Score + SEM for Literacy Confidence
NA = one of the four Do Not Scores 
Blank = No Scale Score</t>
  </si>
  <si>
    <t>Literacy Confidence - High Score</t>
  </si>
  <si>
    <t>CZ</t>
  </si>
  <si>
    <t>Confidence Low Score - Oral</t>
  </si>
  <si>
    <t>Low End of Score Confidence Range
Students Scale Score - SEM for Oral Confidence
NA = one of the four Do Not Scores 
Blank = No Scale Score</t>
  </si>
  <si>
    <t>Oral Confidence - Low Score</t>
  </si>
  <si>
    <t>CY</t>
  </si>
  <si>
    <t>Confidence High Score - Oral</t>
  </si>
  <si>
    <t>High End of Score Confidence Range
Students Scale Score + SEM for Oral Confidence
NA = one of the four Do Not Scores 
Blank = No Scale Score</t>
  </si>
  <si>
    <t>Oral Confidence - High Score</t>
  </si>
  <si>
    <t>CX</t>
  </si>
  <si>
    <t>Confidence Low Score - Overall</t>
  </si>
  <si>
    <r>
      <t>Low End of Score Confidence Range
Students Scale Score - SEM for</t>
    </r>
    <r>
      <rPr>
        <sz val="9"/>
        <color rgb="FFFF0000"/>
        <rFont val="Arial Narrow"/>
        <family val="2"/>
      </rPr>
      <t xml:space="preserve"> Overall</t>
    </r>
    <r>
      <rPr>
        <sz val="9"/>
        <rFont val="Arial Narrow"/>
        <family val="2"/>
      </rPr>
      <t xml:space="preserve"> Confidence
NA = one of the four Do Not Scores 
Blank = No Scale Score</t>
    </r>
  </si>
  <si>
    <t>Composite (Overall) Confidence - Low Score</t>
  </si>
  <si>
    <t>DC</t>
  </si>
  <si>
    <t>Confidence High Score - Overall</t>
  </si>
  <si>
    <r>
      <t>High End of Score Confidence Range
Students Scale Score + SEM for</t>
    </r>
    <r>
      <rPr>
        <sz val="9"/>
        <color rgb="FFFF0000"/>
        <rFont val="Arial Narrow"/>
        <family val="2"/>
      </rPr>
      <t xml:space="preserve"> Overall</t>
    </r>
    <r>
      <rPr>
        <sz val="9"/>
        <rFont val="Arial Narrow"/>
        <family val="2"/>
      </rPr>
      <t xml:space="preserve"> Confidence
NA = one of the four Do Not Scores 
Blank = No Scale Score</t>
    </r>
  </si>
  <si>
    <t>Composite (Overall) Confidence - High Score</t>
  </si>
  <si>
    <t>DB</t>
  </si>
  <si>
    <t>Do Not Score Code - Listening</t>
  </si>
  <si>
    <t>ABS
INV
DEC
SPD
or Blank</t>
  </si>
  <si>
    <t>ABS</t>
  </si>
  <si>
    <t>Do Not Score Code was indicated in AMS or bubbled on booklet
ABS = Absent
INV = Invalid
DEC = Declined
SPD = Deferred Special Education/504
Blank = Do Not Score Code Not Provided or Domain not taken</t>
  </si>
  <si>
    <t>CJ</t>
  </si>
  <si>
    <t>Do Not Score Code - Reading</t>
  </si>
  <si>
    <t>INV</t>
  </si>
  <si>
    <t>CK</t>
  </si>
  <si>
    <t>Do Not Score Code - Speaking</t>
  </si>
  <si>
    <t>DEC</t>
  </si>
  <si>
    <t>CL</t>
  </si>
  <si>
    <t>Do Not Score Code - Writing</t>
  </si>
  <si>
    <t>SPD</t>
  </si>
  <si>
    <t>CM</t>
  </si>
  <si>
    <t>Form Number</t>
  </si>
  <si>
    <r>
      <t>Unique ACCESS form Identifier 
This is the Series number (</t>
    </r>
    <r>
      <rPr>
        <sz val="9"/>
        <color rgb="FFFF0000"/>
        <rFont val="Arial Narrow"/>
        <family val="2"/>
      </rPr>
      <t>503</t>
    </r>
    <r>
      <rPr>
        <sz val="9"/>
        <rFont val="Arial Narrow"/>
        <family val="2"/>
      </rPr>
      <t>)</t>
    </r>
  </si>
  <si>
    <t>BG</t>
  </si>
  <si>
    <t>Form number updated</t>
  </si>
  <si>
    <t>Test Completion Date</t>
  </si>
  <si>
    <t>03/30/2014</t>
  </si>
  <si>
    <t>Date student completed testing in school: MM/DD/YYYY - 03/30/2014 (March 30, 2014) or 00/00/0000 = Blank 
The latest date of either the field on the front cover of the paper test or the date the student "completed" the online test for the final domain</t>
  </si>
  <si>
    <t>DD</t>
  </si>
  <si>
    <t>Cluster - Listening</t>
  </si>
  <si>
    <t>1, 3, 6, 9
or blank</t>
  </si>
  <si>
    <t>3</t>
  </si>
  <si>
    <t>This is the tested Grade Cluster of the Student
1 = 1-2, 3 = 3-5, 6 = 6-8, and 9 = 9-12
Blank if the domain is not taken</t>
  </si>
  <si>
    <t>P</t>
  </si>
  <si>
    <t>Cluster - Reading</t>
  </si>
  <si>
    <t>Q</t>
  </si>
  <si>
    <t>Cluster - Speaking</t>
  </si>
  <si>
    <t>R</t>
  </si>
  <si>
    <t>Cluster - Writing</t>
  </si>
  <si>
    <t>1, 3, 6, 9
or Blank</t>
  </si>
  <si>
    <t>S</t>
  </si>
  <si>
    <t>Tier</t>
  </si>
  <si>
    <t>T</t>
  </si>
  <si>
    <t>T = Alternate ACCESS</t>
  </si>
  <si>
    <t>Status - Listening</t>
  </si>
  <si>
    <t xml:space="preserve">
C = Complete
P = Partially Complete 
N = Not attempted
Entire field can be blank = Not Taken</t>
  </si>
  <si>
    <t>C = Student has responded to every item intended
P = Student met Attemptedness criteria and did not responded to every item intended
N = Student did not meet Attemptedness criteria
Blank if domain was not taken for this record</t>
  </si>
  <si>
    <t>Listening - Status</t>
  </si>
  <si>
    <t>BL</t>
  </si>
  <si>
    <t>Status - Reading</t>
  </si>
  <si>
    <t>Reading - Status</t>
  </si>
  <si>
    <t>BM</t>
  </si>
  <si>
    <t>Status - Speaking</t>
  </si>
  <si>
    <t>Speaking - Status</t>
  </si>
  <si>
    <t>BN</t>
  </si>
  <si>
    <t>Status - Writing</t>
  </si>
  <si>
    <t>Writing - Status</t>
  </si>
  <si>
    <t>BO</t>
  </si>
  <si>
    <t>Raw Item Responses - Listening</t>
  </si>
  <si>
    <t>1-6, 9, *
or entire field can be Blank
Grades 1-2, 3-5, 6-8, 9-12  will have 9 responses</t>
  </si>
  <si>
    <t xml:space="preserve"> </t>
  </si>
  <si>
    <t>Entire field Blank if domain was not attempted.
Raw response = the field that was bubbled on paper
1 = Cue A
2 = Cue B
3 = Cue C
4 = No Response for Task 1
4 = Incorrect for Tasks 2-9
5 = No responses for Tasks 2-9
6 = Not Administered for Tasks 4-9
9 = Blank
* Mult
Entire field can be blank if domain was not taken</t>
  </si>
  <si>
    <t>Listening Raw Item Responses - Grades 1-12</t>
  </si>
  <si>
    <t>BH</t>
  </si>
  <si>
    <t>Raw Item Responses - Reading</t>
  </si>
  <si>
    <t>1-6, 9, *
or entire field can be Blank
Grades  1-2, 3-5, 6-8, 9-12  will have 9 responses</t>
  </si>
  <si>
    <t>Entire field Blank if domain was  not attempted.
Raw response = the field that was bubbled on paper
1 = Cue A
2 = Cue B
3 = Cue C
4 = No Response for Task 1
4 = Incorrect for Tasks 2-9
5 = No responses for Tasks 2-9
6 = Not Administered for Tasks 4-9
9 = Blank
* Mult
Entire field can be blank if domain was not taken</t>
  </si>
  <si>
    <t>Reading Raw Item Responses - Grades 1-12</t>
  </si>
  <si>
    <t>BI</t>
  </si>
  <si>
    <t>Raw Item Responses - Speaking</t>
  </si>
  <si>
    <t>1-6, 9, *
or entire field can be Blank
Grades  1-2, 3-5, 6-8, 9-12  will have 8 responses</t>
  </si>
  <si>
    <t>Entire field Blank if domain was not attempted.
Raw response = the field that was bubbled on paper
1 = Meets
2 = Approaches
3 = No Response
4 = Not Administered for Tasks 4-8
9 = Blank
* Mult
Entire field can be blank if domain was not taken</t>
  </si>
  <si>
    <t>Speaking Raw Item Responses - Grades 1-12</t>
  </si>
  <si>
    <t>BJ</t>
  </si>
  <si>
    <t>Raw Item Responses - Writing</t>
  </si>
  <si>
    <t>1-6, 9, *
or entire field can be Blank
Grades  1-2, 3-5, 6-8, 9-12  will have 10 responses</t>
  </si>
  <si>
    <t xml:space="preserve">Entire field Blank if domain was not attempted.
Raw response = the field that was bubbled on paper
1 = Meets for Tasks 1-8 
1 = "Meets 1" for Tasks 9-10
2 = Approaches for Tasks 1-8
2 = "Meets 2" for Tasks 9-10
3 = No Response for Tasks 1-8
3 = "Meets 3" for Tasks 9-10
4 = Not Administered for Tasks 4-8
4 = Approaches for Tasks 9-10
5 = No Response for Tasks 9-10
6 = Not Administered for Tasks 9-10
9 = Blank
* Mult
Entire field can be blank if domain was not taken </t>
  </si>
  <si>
    <t>Writing Raw Item Responses - Grades 1-12</t>
  </si>
  <si>
    <t>BK</t>
  </si>
  <si>
    <t>Scored Responses - Listening</t>
  </si>
  <si>
    <t>0-4
or entire field can be Blank
Grades  1-2, 3-5, 6-8, 9-12  will have 9 responses</t>
  </si>
  <si>
    <t>1</t>
  </si>
  <si>
    <t xml:space="preserve">Entire field Blank if domain was not attempted.
The point value of the item
0 = no response, not administered, or *mult
1 = incorrect
2 = Cue C was filled in
3 = Cue B was filled in
4 = Cue A was filled in. </t>
  </si>
  <si>
    <t>Listening Scored Responses - Grades 1-12</t>
  </si>
  <si>
    <t>BP</t>
  </si>
  <si>
    <t>Scored Responses - Reading</t>
  </si>
  <si>
    <t>Reading Scored Responses - Grades  1-12</t>
  </si>
  <si>
    <t>BQ</t>
  </si>
  <si>
    <t>Scored Responses - Speaking</t>
  </si>
  <si>
    <t>0-2
or entire field can be Blank
Grades  1-2, 3-5, 6-8, 9-12  will have 8 responses</t>
  </si>
  <si>
    <t>Entire field Blank if domain was not attempted.
The point value of the item
0 = no response, not administered, or *mult
1 = approaches
2 = meets</t>
  </si>
  <si>
    <t>Speaking Scored Responses - Grades 1-12</t>
  </si>
  <si>
    <t>BR</t>
  </si>
  <si>
    <t>Scored Responses - Writing</t>
  </si>
  <si>
    <t>0-4
or entire field can be Blank
Grades  1-2, 3-5, 6-8, 9-12  will have 10 responses</t>
  </si>
  <si>
    <t>Entire field Blank if domain was not attempted.
The point value of the item
0 = no response, not administered, or *mult
1 = Approaches
2 = Meets on Parts A and B,  Meets 1 on Part C (Parts A &amp; B do not offer different gradations of "Meets" in Part A)
3 = Meets 2 on Part C (Only applicable to tasks 9 &amp; 10)
4 = Meets 3 on Part C (Only applicable to tasks 9 &amp; 10)</t>
  </si>
  <si>
    <t>Writing Scored Responses - Grades 1-12</t>
  </si>
  <si>
    <t>BS</t>
  </si>
  <si>
    <t>Number of Correct Responses - Listening</t>
  </si>
  <si>
    <t>0 - 9
or entire field can be Blank</t>
  </si>
  <si>
    <t>5</t>
  </si>
  <si>
    <t>The total number of Cue A, B, C bubbled responses.
Mults will be considered incorrect and excluded from this number.
Entire field Blank if domain was not attempted.</t>
  </si>
  <si>
    <t>Listening - Number of Correct Responses</t>
  </si>
  <si>
    <t>FD</t>
  </si>
  <si>
    <t>Cue A Number Correct - Listening</t>
  </si>
  <si>
    <t>2</t>
  </si>
  <si>
    <t>The number of Cue A bubbled responses
Mults will be considered incorrect and excluded from this number.
Entire field Blank if domain was not attempted.</t>
  </si>
  <si>
    <t>Listening - Cue A Number Correct</t>
  </si>
  <si>
    <t>FE</t>
  </si>
  <si>
    <t>Cue A Percent Correct - Listening</t>
  </si>
  <si>
    <t>0 - 100
or entire field can be Blank</t>
  </si>
  <si>
    <t>22</t>
  </si>
  <si>
    <t>The number of Cue A bubbled responses divided by 9. (x/9) 
Mults will be considered incorrect and excluded from this number.
Entire field Blank if domain was not attempted.</t>
  </si>
  <si>
    <t>Listening - Cue A Percent Correct</t>
  </si>
  <si>
    <t>FF</t>
  </si>
  <si>
    <t>Cue B Number Correct - Listening</t>
  </si>
  <si>
    <t>The number of Cue B bubbled responses. 
Mults will be considered incorrect and excluded from this number.
Entire field Blank if domain was not attempted.</t>
  </si>
  <si>
    <t>Listening - Cue B Number Correct</t>
  </si>
  <si>
    <t>FG</t>
  </si>
  <si>
    <t>Cue B Percent Correct - Listening</t>
  </si>
  <si>
    <t>33</t>
  </si>
  <si>
    <t>The number of Cue B bubbled responses divided by 9. (x/9) 
Mults will be considered incorrect and excluded from this number.
Entire field Blank if domain was not attempted.</t>
  </si>
  <si>
    <t>Listening - Cue B Percent Correct</t>
  </si>
  <si>
    <t>FH</t>
  </si>
  <si>
    <t>Cue C Number Correct - Listening</t>
  </si>
  <si>
    <t>The number of Cue C bubbled responses. 
Mults will be considered incorrect and excluded from this number.
Entire field Blank if domain was not attempted.</t>
  </si>
  <si>
    <t>Listening - Cue C Number Correct</t>
  </si>
  <si>
    <t>FI</t>
  </si>
  <si>
    <t>Cue C Percent Correct - Listening</t>
  </si>
  <si>
    <t>The number of Cue C bubbled responses divided by 9. (x/9) 
Mults will be considered incorrect and excluded from this number.
Entire field Blank if domain was not attempted.</t>
  </si>
  <si>
    <t>Listening - Cue C Percent Correct</t>
  </si>
  <si>
    <t>FJ</t>
  </si>
  <si>
    <t>Number of Correct Responses - Reading</t>
  </si>
  <si>
    <t>0 - 9, Blank</t>
  </si>
  <si>
    <t>6</t>
  </si>
  <si>
    <t>The total number of Cue A, B, C bubbled responses. 
Mults will be considered incorrect and excluded from this number.
Entire field Blank if domain was not attempted.</t>
  </si>
  <si>
    <t>Reading - Number of Correct Responses</t>
  </si>
  <si>
    <t>FK</t>
  </si>
  <si>
    <t>Cue A Number Correct - Reading</t>
  </si>
  <si>
    <t>The number of Cue A bubbled responses. 
Mults will be considered incorrect and excluded from this number.
Entire field Blank if domain was not attempted.</t>
  </si>
  <si>
    <t>Reading - Cue A Number Correct</t>
  </si>
  <si>
    <t>FL</t>
  </si>
  <si>
    <t>Cue A Percent Correct - Reading</t>
  </si>
  <si>
    <t>11</t>
  </si>
  <si>
    <t>Reading - Cue A Percent Correct</t>
  </si>
  <si>
    <t>FM</t>
  </si>
  <si>
    <t>Cue B Number Correct - Reading</t>
  </si>
  <si>
    <t>Reading - Cue B Number Correct</t>
  </si>
  <si>
    <t>FN</t>
  </si>
  <si>
    <t>Cue B Percent Correct - Reading</t>
  </si>
  <si>
    <t>Reading - Cue B Percent Correct</t>
  </si>
  <si>
    <t>FO</t>
  </si>
  <si>
    <t>Cue C Number Correct - Reading</t>
  </si>
  <si>
    <t>Reading - Cue C Number Correct</t>
  </si>
  <si>
    <t>FP</t>
  </si>
  <si>
    <t>Cue C Percent Correct - Reading</t>
  </si>
  <si>
    <t>Reading - Cue C Percent Correct</t>
  </si>
  <si>
    <t>FQ</t>
  </si>
  <si>
    <t>Form Name - Listening</t>
  </si>
  <si>
    <t>Possible values for each character in the string
A-Z,
a-z,
0-9,
underscore "_"
or entire field could be Blank</t>
  </si>
  <si>
    <t>502_Alt_35_L</t>
  </si>
  <si>
    <t>Form Name for Listening = drc_form_id 
up to a 20 Alpha/Numeric</t>
  </si>
  <si>
    <t>Added field to indicate the Form Name</t>
  </si>
  <si>
    <t>Form Name - Reading</t>
  </si>
  <si>
    <t>502_Alt_35_R</t>
  </si>
  <si>
    <t>Form Name for Reading= drc_form_id 
up to a 20 Alpha/Numeric</t>
  </si>
  <si>
    <t>Form Name - Speaking</t>
  </si>
  <si>
    <t>502_Alt_35_S</t>
  </si>
  <si>
    <t>Form Name for Speaking = drc_form_id 
up to a 20 Alpha/Numeric</t>
  </si>
  <si>
    <t>Form Name - Writing</t>
  </si>
  <si>
    <t>502_Alt_35_W</t>
  </si>
  <si>
    <t>Form Name for Writing = drc_form_id 
up to a 20 Alpha/Numeric</t>
  </si>
  <si>
    <t>Security Barcode - Listening</t>
  </si>
  <si>
    <t xml:space="preserve">
S00000000000000</t>
  </si>
  <si>
    <t>S59650404959602</t>
  </si>
  <si>
    <t xml:space="preserve">Will be populated when receiving a student's Paper Security Barcode from test booklet for Listening
up to a 15 Alpha/Numeric code </t>
  </si>
  <si>
    <t>DE</t>
  </si>
  <si>
    <t>Security Barcode - Reading</t>
  </si>
  <si>
    <t>DF</t>
  </si>
  <si>
    <t>Security Barcode - Speaking</t>
  </si>
  <si>
    <t>DG</t>
  </si>
  <si>
    <t>Security Barcode - Writing</t>
  </si>
  <si>
    <t>DH</t>
  </si>
  <si>
    <t>Lithocode - Listening</t>
  </si>
  <si>
    <t>000000000000001-999999999999999</t>
  </si>
  <si>
    <t xml:space="preserve">Will be populated when receiving a student's  Lithocode for Listening
up to a 15 Alpha/Numeric code </t>
  </si>
  <si>
    <t>DI</t>
  </si>
  <si>
    <t>Lithocode - Reading</t>
  </si>
  <si>
    <t xml:space="preserve">Will be populated when receiving a student's Lithocode for Reading
up to a 15 Alpha/Numeric code </t>
  </si>
  <si>
    <t>DJ</t>
  </si>
  <si>
    <t>Lithocode - Speaking</t>
  </si>
  <si>
    <t xml:space="preserve">Will be populated when receiving a student's Lithocode for Speaking
up to a 15 Alpha/Numeric code </t>
  </si>
  <si>
    <t>DK</t>
  </si>
  <si>
    <t>Lithocode - Writing</t>
  </si>
  <si>
    <t xml:space="preserve">Will be populated when receiving a student's  Lithocode for Writing
up to a 15 Alpha/Numeric code </t>
  </si>
  <si>
    <t>DL</t>
  </si>
  <si>
    <t>Test Event ID - Listening</t>
  </si>
  <si>
    <t>Possible values for each character in a string:
0-9</t>
  </si>
  <si>
    <t xml:space="preserve">Will be populated when receiving a student's test booklet 
no leading zeroes, length can vary, </t>
  </si>
  <si>
    <t>Listening Test Event ID</t>
  </si>
  <si>
    <t>DM</t>
  </si>
  <si>
    <t>Test Event ID - Reading</t>
  </si>
  <si>
    <t>Reading Test Event ID</t>
  </si>
  <si>
    <t>DN</t>
  </si>
  <si>
    <t>Test Event ID - Speaking</t>
  </si>
  <si>
    <t>Speaking Test Event ID</t>
  </si>
  <si>
    <t>DO</t>
  </si>
  <si>
    <t>Test Event ID - Writing</t>
  </si>
  <si>
    <t>Writing Test Event ID</t>
  </si>
  <si>
    <t>DP</t>
  </si>
  <si>
    <t>Document Label Code - Listening</t>
  </si>
  <si>
    <t>P596XXXXXXXXXXX, where X represents 0-9
L596XXXXXXXXXXX, where X represents 0-9</t>
  </si>
  <si>
    <t>L596856215</t>
  </si>
  <si>
    <t>Students Document Label Code for Listening
up to a 15 Alpha/Numeric code;  starting with "P" or "L"</t>
  </si>
  <si>
    <t>DQ</t>
  </si>
  <si>
    <t>Document Label Code - Reading</t>
  </si>
  <si>
    <t>Students Document Label Code for Reading
up to a 15 Alpha/Numeric code;  starting with "P" or "L"</t>
  </si>
  <si>
    <t>DR</t>
  </si>
  <si>
    <t>Document Label Code - Speaking</t>
  </si>
  <si>
    <t xml:space="preserve">Students Document Label Code for Speaking
up to a 15 Alpha/Numeric code;  starting with "P" or "L" </t>
  </si>
  <si>
    <t>DS</t>
  </si>
  <si>
    <t>Document Label Code - Writing</t>
  </si>
  <si>
    <t>Students Document Label Code for Writing
up to a 15 Alpha/Numeric code;  starting with "P" or "L"</t>
  </si>
  <si>
    <t>DT</t>
  </si>
  <si>
    <t>Future Use 1</t>
  </si>
  <si>
    <t>Do Not Use</t>
  </si>
  <si>
    <t>FR</t>
  </si>
  <si>
    <t>Future Use 2</t>
  </si>
  <si>
    <t>FS</t>
  </si>
  <si>
    <t>Future Use 3</t>
  </si>
  <si>
    <t>FT</t>
  </si>
  <si>
    <t>Future Use 4</t>
  </si>
  <si>
    <t>FU</t>
  </si>
  <si>
    <t>Date/Time Stamp</t>
  </si>
  <si>
    <t>DRC Use Only
Date/Time when file was generated</t>
  </si>
  <si>
    <t>FV</t>
  </si>
  <si>
    <t>Unique Record ID</t>
  </si>
  <si>
    <t>DRC Use Only
Unique Record value derived by DRC</t>
  </si>
  <si>
    <t>FW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</si>
</sst>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amily val="2"/>
    </font>
    <font>
      <sz val="9"/>
      <name val="Arial Narrow"/>
      <family val="2"/>
    </font>
    <font>
      <b/>
      <sz val="9"/>
      <name val="Arial Narrow"/>
      <family val="2"/>
    </font>
    <font>
      <strike/>
      <sz val="10"/>
      <name val="Arial"/>
      <family val="2"/>
    </font>
    <font>
      <sz val="9"/>
      <color indexed="8"/>
      <name val="Arial Narrow"/>
      <family val="2"/>
    </font>
    <font>
      <sz val="10"/>
      <color rgb="FF000000"/>
      <name val="Times New Roman"/>
      <family val="1"/>
    </font>
    <font>
      <b/>
      <sz val="9"/>
      <color rgb="FFFF0000"/>
      <name val="Arial Narrow"/>
      <family val="2"/>
    </font>
    <font>
      <sz val="9"/>
      <color rgb="FFFF0000"/>
      <name val="Arial Narrow"/>
      <family val="2"/>
    </font>
    <font>
      <strike/>
      <sz val="9"/>
      <name val="Arial Narrow"/>
      <family val="2"/>
    </font>
    <font>
      <sz val="10"/>
      <color rgb="FF000000"/>
      <name val="Times New Roman"/>
      <family val="1"/>
    </font>
    <font>
      <strike/>
      <sz val="9"/>
      <color rgb="FFFF0000"/>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FFFFFF"/>
      </patternFill>
    </fill>
    <fill>
      <patternFill patternType="solid">
        <fgColor theme="0" tint="-0.249977111117893"/>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5" fillId="0" borderId="0"/>
    <xf numFmtId="0" fontId="9" fillId="0" borderId="0"/>
  </cellStyleXfs>
  <cellXfs count="102">
    <xf numFmtId="0" fontId="0" fillId="0" borderId="0" xfId="0"/>
    <xf numFmtId="0" fontId="2" fillId="0" borderId="0" xfId="0" applyFont="1" applyAlignment="1">
      <alignment horizontal="center"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 fillId="0" borderId="0" xfId="0" applyFont="1" applyAlignment="1">
      <alignment horizontal="left"/>
    </xf>
    <xf numFmtId="0" fontId="4" fillId="0" borderId="0" xfId="0" applyFont="1"/>
    <xf numFmtId="0" fontId="1" fillId="3" borderId="1" xfId="0" applyFont="1" applyFill="1" applyBorder="1" applyAlignment="1">
      <alignment horizontal="left" wrapText="1"/>
    </xf>
    <xf numFmtId="0" fontId="1" fillId="0" borderId="1" xfId="0" applyFont="1" applyBorder="1" applyAlignment="1">
      <alignment horizontal="left" wrapText="1"/>
    </xf>
    <xf numFmtId="0" fontId="1" fillId="0" borderId="1" xfId="0" applyFont="1" applyFill="1" applyBorder="1" applyAlignment="1">
      <alignment horizontal="center"/>
    </xf>
    <xf numFmtId="0" fontId="1" fillId="0" borderId="0" xfId="0" applyFont="1"/>
    <xf numFmtId="0" fontId="4" fillId="0" borderId="0" xfId="0" applyFont="1" applyAlignment="1">
      <alignment vertical="center"/>
    </xf>
    <xf numFmtId="0" fontId="1" fillId="0" borderId="0" xfId="0" applyFont="1" applyBorder="1" applyAlignment="1">
      <alignment horizontal="left"/>
    </xf>
    <xf numFmtId="0" fontId="1" fillId="0" borderId="0" xfId="0" applyFont="1" applyAlignment="1"/>
    <xf numFmtId="0" fontId="1" fillId="0" borderId="0" xfId="0" applyFont="1" applyAlignment="1">
      <alignment horizontal="center"/>
    </xf>
    <xf numFmtId="0" fontId="1" fillId="0" borderId="0" xfId="0" applyFont="1" applyAlignment="1">
      <alignment horizontal="left" wrapText="1"/>
    </xf>
    <xf numFmtId="49" fontId="1" fillId="0" borderId="0" xfId="0" applyNumberFormat="1" applyFont="1" applyAlignment="1">
      <alignment horizontal="center"/>
    </xf>
    <xf numFmtId="49" fontId="1" fillId="0" borderId="0" xfId="0" applyNumberFormat="1" applyFont="1" applyAlignment="1">
      <alignment horizontal="left"/>
    </xf>
    <xf numFmtId="0" fontId="1"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1" fillId="2" borderId="1" xfId="0" applyFont="1" applyFill="1" applyBorder="1" applyAlignment="1">
      <alignment wrapText="1"/>
    </xf>
    <xf numFmtId="49" fontId="1" fillId="2" borderId="1" xfId="0" applyNumberFormat="1" applyFont="1" applyFill="1" applyBorder="1" applyAlignment="1">
      <alignment horizontal="lef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horizontal="center"/>
    </xf>
    <xf numFmtId="0" fontId="1" fillId="2" borderId="1" xfId="0" applyFont="1" applyFill="1" applyBorder="1" applyAlignment="1">
      <alignment horizontal="left" wrapText="1"/>
    </xf>
    <xf numFmtId="0" fontId="1" fillId="3" borderId="1" xfId="0" applyFont="1" applyFill="1" applyBorder="1" applyAlignment="1">
      <alignment horizontal="left"/>
    </xf>
    <xf numFmtId="0" fontId="1" fillId="3" borderId="3" xfId="0" applyFont="1" applyFill="1" applyBorder="1" applyAlignment="1">
      <alignment horizontal="left" wrapText="1"/>
    </xf>
    <xf numFmtId="0" fontId="1" fillId="3" borderId="0" xfId="0" applyFont="1" applyFill="1" applyBorder="1" applyAlignment="1">
      <alignment horizontal="left"/>
    </xf>
    <xf numFmtId="0" fontId="1" fillId="0" borderId="0" xfId="0" applyFont="1" applyBorder="1"/>
    <xf numFmtId="0" fontId="4" fillId="0" borderId="0" xfId="0" applyFont="1" applyBorder="1"/>
    <xf numFmtId="0" fontId="1" fillId="3" borderId="4" xfId="0" applyFont="1" applyFill="1" applyBorder="1" applyAlignment="1">
      <alignment horizontal="left" wrapText="1"/>
    </xf>
    <xf numFmtId="0" fontId="1" fillId="3" borderId="6" xfId="0" applyFont="1" applyFill="1" applyBorder="1" applyAlignment="1">
      <alignment horizontal="left" wrapText="1"/>
    </xf>
    <xf numFmtId="0" fontId="1" fillId="0" borderId="4" xfId="0" applyFont="1" applyBorder="1" applyAlignment="1">
      <alignment horizontal="left" wrapText="1"/>
    </xf>
    <xf numFmtId="0" fontId="2" fillId="0" borderId="0" xfId="0" applyFont="1" applyBorder="1" applyAlignment="1">
      <alignment horizontal="center" wrapText="1"/>
    </xf>
    <xf numFmtId="49" fontId="2" fillId="2" borderId="4" xfId="0" applyNumberFormat="1" applyFont="1" applyFill="1" applyBorder="1" applyAlignment="1">
      <alignment horizontal="left" wrapText="1"/>
    </xf>
    <xf numFmtId="0" fontId="1" fillId="0" borderId="4" xfId="0" applyFont="1" applyFill="1" applyBorder="1" applyAlignment="1">
      <alignment wrapText="1"/>
    </xf>
    <xf numFmtId="0" fontId="1" fillId="0" borderId="4" xfId="0" applyFont="1" applyBorder="1" applyAlignment="1">
      <alignment wrapText="1"/>
    </xf>
    <xf numFmtId="49" fontId="1" fillId="0" borderId="4" xfId="0" applyNumberFormat="1" applyFont="1" applyBorder="1" applyAlignment="1">
      <alignment horizontal="left"/>
    </xf>
    <xf numFmtId="49" fontId="1" fillId="0" borderId="4" xfId="0" applyNumberFormat="1" applyFont="1" applyBorder="1" applyAlignment="1">
      <alignment horizontal="left" wrapText="1"/>
    </xf>
    <xf numFmtId="0" fontId="1" fillId="0" borderId="0" xfId="0" applyFont="1" applyFill="1" applyBorder="1"/>
    <xf numFmtId="0" fontId="1" fillId="0" borderId="0" xfId="0" applyFont="1" applyFill="1"/>
    <xf numFmtId="49" fontId="7" fillId="0" borderId="0" xfId="0" applyNumberFormat="1" applyFont="1" applyAlignment="1">
      <alignment horizontal="left"/>
    </xf>
    <xf numFmtId="0" fontId="1" fillId="0" borderId="0" xfId="0" applyFont="1" applyBorder="1" applyAlignment="1">
      <alignment vertical="center"/>
    </xf>
    <xf numFmtId="0" fontId="6" fillId="0" borderId="1" xfId="0" applyFont="1" applyFill="1" applyBorder="1" applyAlignment="1">
      <alignment horizontal="left" wrapText="1"/>
    </xf>
    <xf numFmtId="164" fontId="7" fillId="2" borderId="1" xfId="0" applyNumberFormat="1" applyFont="1" applyFill="1" applyBorder="1" applyAlignment="1">
      <alignment horizontal="center" wrapText="1"/>
    </xf>
    <xf numFmtId="1" fontId="1" fillId="2" borderId="1" xfId="0" applyNumberFormat="1" applyFont="1" applyFill="1" applyBorder="1" applyAlignment="1">
      <alignment horizontal="center"/>
    </xf>
    <xf numFmtId="0" fontId="1" fillId="0" borderId="2" xfId="0" applyFont="1" applyBorder="1" applyAlignment="1">
      <alignment horizontal="left" wrapText="1"/>
    </xf>
    <xf numFmtId="49" fontId="1" fillId="2" borderId="2" xfId="0" applyNumberFormat="1" applyFont="1" applyFill="1" applyBorder="1" applyAlignment="1">
      <alignment horizontal="center"/>
    </xf>
    <xf numFmtId="0" fontId="1" fillId="0" borderId="5" xfId="0" applyFont="1" applyBorder="1" applyAlignment="1">
      <alignment wrapText="1"/>
    </xf>
    <xf numFmtId="49" fontId="1" fillId="2" borderId="3" xfId="0" applyNumberFormat="1" applyFont="1" applyFill="1" applyBorder="1" applyAlignment="1">
      <alignment horizontal="center"/>
    </xf>
    <xf numFmtId="0" fontId="7" fillId="3" borderId="1" xfId="0" applyFont="1" applyFill="1" applyBorder="1" applyAlignment="1">
      <alignment horizontal="left" wrapText="1"/>
    </xf>
    <xf numFmtId="0" fontId="7" fillId="2" borderId="1" xfId="0" applyFont="1" applyFill="1" applyBorder="1" applyAlignment="1">
      <alignment wrapText="1"/>
    </xf>
    <xf numFmtId="49" fontId="7" fillId="2" borderId="1" xfId="0" applyNumberFormat="1" applyFont="1" applyFill="1" applyBorder="1" applyAlignment="1">
      <alignment horizontal="center" wrapText="1"/>
    </xf>
    <xf numFmtId="0" fontId="10" fillId="0" borderId="0" xfId="0" applyFont="1"/>
    <xf numFmtId="0" fontId="10" fillId="2" borderId="1" xfId="0" applyFont="1" applyFill="1" applyBorder="1" applyAlignment="1">
      <alignment wrapText="1"/>
    </xf>
    <xf numFmtId="49" fontId="10" fillId="2" borderId="1" xfId="0" applyNumberFormat="1" applyFont="1" applyFill="1" applyBorder="1" applyAlignment="1">
      <alignment horizontal="center"/>
    </xf>
    <xf numFmtId="0" fontId="10" fillId="3" borderId="1" xfId="0" applyFont="1" applyFill="1" applyBorder="1" applyAlignment="1">
      <alignment horizontal="left"/>
    </xf>
    <xf numFmtId="0" fontId="10" fillId="0" borderId="0" xfId="0" applyFont="1" applyBorder="1"/>
    <xf numFmtId="49" fontId="10" fillId="2"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0" fontId="2" fillId="2" borderId="7" xfId="0" applyFont="1" applyFill="1" applyBorder="1" applyAlignment="1">
      <alignment horizontal="left"/>
    </xf>
    <xf numFmtId="0" fontId="1" fillId="2" borderId="7" xfId="0" applyFont="1" applyFill="1" applyBorder="1" applyAlignment="1">
      <alignment horizontal="left"/>
    </xf>
    <xf numFmtId="0" fontId="7" fillId="0" borderId="1" xfId="0" applyFont="1" applyBorder="1" applyAlignment="1">
      <alignment horizontal="left" wrapText="1"/>
    </xf>
    <xf numFmtId="49" fontId="1" fillId="0" borderId="1" xfId="0" applyNumberFormat="1" applyFont="1" applyBorder="1" applyAlignment="1">
      <alignment horizontal="left" wrapText="1"/>
    </xf>
    <xf numFmtId="0" fontId="7" fillId="2" borderId="1" xfId="0" applyFont="1" applyFill="1" applyBorder="1" applyAlignment="1">
      <alignment horizontal="left" wrapText="1"/>
    </xf>
    <xf numFmtId="0" fontId="1" fillId="2" borderId="4" xfId="0" applyFont="1" applyFill="1" applyBorder="1" applyAlignment="1">
      <alignment horizontal="lef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horizontal="left" wrapText="1"/>
    </xf>
    <xf numFmtId="49" fontId="1" fillId="2" borderId="4" xfId="0" applyNumberFormat="1" applyFont="1" applyFill="1" applyBorder="1" applyAlignment="1">
      <alignment horizontal="left" wrapText="1"/>
    </xf>
    <xf numFmtId="49" fontId="8" fillId="2" borderId="1" xfId="0" applyNumberFormat="1" applyFont="1" applyFill="1" applyBorder="1" applyAlignment="1">
      <alignment horizontal="left" wrapText="1"/>
    </xf>
    <xf numFmtId="49" fontId="1" fillId="4" borderId="1" xfId="0" applyNumberFormat="1" applyFont="1" applyFill="1" applyBorder="1" applyAlignment="1">
      <alignment horizontal="left" wrapText="1"/>
    </xf>
    <xf numFmtId="49" fontId="8" fillId="4" borderId="1" xfId="0" applyNumberFormat="1" applyFont="1" applyFill="1" applyBorder="1" applyAlignment="1">
      <alignment horizontal="left" wrapText="1"/>
    </xf>
    <xf numFmtId="0" fontId="1" fillId="2" borderId="1" xfId="0" applyFont="1" applyFill="1" applyBorder="1" applyAlignment="1">
      <alignment horizontal="left"/>
    </xf>
    <xf numFmtId="49" fontId="1" fillId="2" borderId="0" xfId="0" applyNumberFormat="1" applyFont="1" applyFill="1" applyAlignment="1">
      <alignment horizontal="left" wrapText="1"/>
    </xf>
    <xf numFmtId="0" fontId="7" fillId="2" borderId="1" xfId="0" applyFont="1" applyFill="1" applyBorder="1" applyAlignment="1">
      <alignment horizontal="center"/>
    </xf>
    <xf numFmtId="0" fontId="7" fillId="3" borderId="1" xfId="0" applyFont="1" applyFill="1" applyBorder="1" applyAlignment="1">
      <alignment horizontal="left"/>
    </xf>
    <xf numFmtId="0" fontId="1" fillId="0" borderId="1" xfId="0" applyFont="1" applyBorder="1" applyAlignment="1">
      <alignment horizontal="left"/>
    </xf>
    <xf numFmtId="0" fontId="1" fillId="2" borderId="1" xfId="0" applyFont="1" applyFill="1" applyBorder="1"/>
    <xf numFmtId="0" fontId="1" fillId="0" borderId="1" xfId="0" applyFont="1" applyBorder="1" applyAlignment="1">
      <alignment horizontal="center"/>
    </xf>
    <xf numFmtId="49" fontId="1" fillId="0" borderId="1" xfId="0" applyNumberFormat="1" applyFont="1" applyBorder="1" applyAlignment="1">
      <alignment horizontal="left"/>
    </xf>
    <xf numFmtId="49"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2" borderId="3" xfId="0" applyFont="1" applyFill="1" applyBorder="1"/>
    <xf numFmtId="0" fontId="1" fillId="0" borderId="3" xfId="0" applyFont="1" applyBorder="1" applyAlignment="1">
      <alignment horizontal="center"/>
    </xf>
    <xf numFmtId="49" fontId="7" fillId="0" borderId="1" xfId="0" applyNumberFormat="1" applyFont="1" applyBorder="1" applyAlignment="1">
      <alignment horizontal="left" wrapText="1"/>
    </xf>
    <xf numFmtId="49" fontId="7" fillId="0" borderId="1" xfId="0" applyNumberFormat="1" applyFont="1" applyBorder="1" applyAlignment="1">
      <alignment horizontal="center" wrapText="1"/>
    </xf>
    <xf numFmtId="0" fontId="10" fillId="0" borderId="1" xfId="0" applyFont="1" applyBorder="1" applyAlignment="1">
      <alignment horizontal="center"/>
    </xf>
    <xf numFmtId="0" fontId="10" fillId="2" borderId="1" xfId="0" applyFont="1" applyFill="1" applyBorder="1"/>
    <xf numFmtId="0" fontId="10" fillId="0" borderId="1" xfId="0" applyFont="1" applyBorder="1" applyAlignment="1">
      <alignment horizontal="left" wrapText="1"/>
    </xf>
    <xf numFmtId="49" fontId="10" fillId="0" borderId="4" xfId="0" applyNumberFormat="1" applyFont="1" applyBorder="1" applyAlignment="1">
      <alignment horizontal="left" wrapText="1"/>
    </xf>
    <xf numFmtId="0" fontId="10" fillId="0" borderId="1" xfId="0" applyFont="1" applyBorder="1" applyAlignment="1">
      <alignment horizontal="center" wrapText="1"/>
    </xf>
    <xf numFmtId="0" fontId="1" fillId="2" borderId="2" xfId="0" applyFont="1" applyFill="1" applyBorder="1"/>
    <xf numFmtId="0" fontId="1" fillId="0" borderId="2" xfId="0" applyFont="1" applyBorder="1" applyAlignment="1">
      <alignment horizontal="center"/>
    </xf>
    <xf numFmtId="0" fontId="1" fillId="0" borderId="4" xfId="0" applyFont="1" applyBorder="1" applyAlignment="1">
      <alignment vertical="center" wrapText="1"/>
    </xf>
    <xf numFmtId="0" fontId="2" fillId="5" borderId="1" xfId="0" applyFont="1" applyFill="1" applyBorder="1" applyAlignment="1">
      <alignment horizontal="left" wrapText="1"/>
    </xf>
    <xf numFmtId="0" fontId="1" fillId="5" borderId="1" xfId="0" applyFont="1" applyFill="1" applyBorder="1" applyAlignment="1">
      <alignment horizontal="left"/>
    </xf>
    <xf numFmtId="164" fontId="1" fillId="5" borderId="1" xfId="0" applyNumberFormat="1" applyFont="1" applyFill="1" applyBorder="1" applyAlignment="1">
      <alignment horizontal="left" wrapText="1"/>
    </xf>
    <xf numFmtId="0" fontId="1" fillId="5" borderId="1" xfId="0" applyFont="1" applyFill="1" applyBorder="1" applyAlignment="1">
      <alignment horizontal="left" wrapText="1"/>
    </xf>
  </cellXfs>
  <cellStyles count="4">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6"/>
  <sheetViews>
    <sheetView tabSelected="1" topLeftCell="D1" zoomScaleNormal="100" workbookViewId="0">
      <pane ySplit="1" topLeftCell="A2" activePane="bottomLeft" state="frozen"/>
      <selection pane="bottomLeft" activeCell="M3" sqref="M3"/>
    </sheetView>
  </sheetViews>
  <sheetFormatPr defaultColWidth="11.44140625" defaultRowHeight="13.2" x14ac:dyDescent="0.3"/>
  <cols>
    <col min="1" max="1" width="10" style="4" customWidth="1"/>
    <col min="2" max="2" width="10" style="11" customWidth="1"/>
    <col min="3" max="3" width="35.44140625" style="12" customWidth="1"/>
    <col min="4" max="4" width="10" style="13" customWidth="1"/>
    <col min="5" max="5" width="13.6640625" style="12" customWidth="1"/>
    <col min="6" max="6" width="48.6640625" style="14" customWidth="1"/>
    <col min="7" max="7" width="12.109375" style="15" customWidth="1"/>
    <col min="8" max="8" width="37.33203125" style="16" customWidth="1"/>
    <col min="9" max="9" width="21.33203125" style="77" customWidth="1"/>
    <col min="10" max="11" width="8.6640625" style="101" customWidth="1"/>
    <col min="12" max="12" width="18.44140625" style="44" customWidth="1"/>
    <col min="13" max="13" width="9.6640625" style="30" customWidth="1"/>
    <col min="14" max="14" width="11.44140625" style="31"/>
    <col min="15" max="16384" width="11.44140625" style="9"/>
  </cols>
  <sheetData>
    <row r="1" spans="1:14" s="1" customFormat="1" ht="96" customHeight="1" x14ac:dyDescent="0.3">
      <c r="A1" s="63" t="s">
        <v>1</v>
      </c>
      <c r="B1" s="18" t="s">
        <v>2</v>
      </c>
      <c r="C1" s="19" t="s">
        <v>3</v>
      </c>
      <c r="D1" s="20" t="s">
        <v>4</v>
      </c>
      <c r="E1" s="19" t="s">
        <v>5</v>
      </c>
      <c r="F1" s="18" t="s">
        <v>6</v>
      </c>
      <c r="G1" s="21" t="s">
        <v>7</v>
      </c>
      <c r="H1" s="37" t="s">
        <v>8</v>
      </c>
      <c r="I1" s="18" t="s">
        <v>9</v>
      </c>
      <c r="J1" s="98" t="s">
        <v>10</v>
      </c>
      <c r="K1" s="98" t="s">
        <v>11</v>
      </c>
      <c r="L1" s="46" t="s">
        <v>12</v>
      </c>
      <c r="M1" s="6" t="s">
        <v>13</v>
      </c>
      <c r="N1" s="36"/>
    </row>
    <row r="2" spans="1:14" s="4" customFormat="1" x14ac:dyDescent="0.3">
      <c r="A2" s="64" t="str">
        <f>SUBSTITUTE(ADDRESS(1,B2,4), "1", "")</f>
        <v>A</v>
      </c>
      <c r="B2" s="2">
        <f>ROW(B1)</f>
        <v>1</v>
      </c>
      <c r="C2" s="81" t="s">
        <v>14</v>
      </c>
      <c r="D2" s="82">
        <v>2</v>
      </c>
      <c r="E2" s="81" t="s">
        <v>15</v>
      </c>
      <c r="F2" s="80" t="s">
        <v>16</v>
      </c>
      <c r="G2" s="26" t="s">
        <v>17</v>
      </c>
      <c r="H2" s="40" t="s">
        <v>18</v>
      </c>
      <c r="I2" s="72"/>
      <c r="J2" s="99" t="s">
        <v>19</v>
      </c>
      <c r="K2" s="100">
        <v>3</v>
      </c>
      <c r="L2" s="83"/>
      <c r="M2" s="28" t="s">
        <v>20</v>
      </c>
      <c r="N2" s="11"/>
    </row>
    <row r="3" spans="1:14" s="4" customFormat="1" ht="211.2" x14ac:dyDescent="0.3">
      <c r="A3" s="64" t="str">
        <f t="shared" ref="A3:A66" si="0">SUBSTITUTE(ADDRESS(1,B3,4), "1", "")</f>
        <v>B</v>
      </c>
      <c r="B3" s="2">
        <f>ROW(B2)</f>
        <v>2</v>
      </c>
      <c r="C3" s="23" t="s">
        <v>22</v>
      </c>
      <c r="D3" s="84" t="s">
        <v>23</v>
      </c>
      <c r="E3" s="24" t="s">
        <v>15</v>
      </c>
      <c r="F3" s="66" t="s">
        <v>24</v>
      </c>
      <c r="G3" s="25" t="s">
        <v>22</v>
      </c>
      <c r="H3" s="6" t="s">
        <v>25</v>
      </c>
      <c r="I3" s="27"/>
      <c r="J3" s="99" t="s">
        <v>26</v>
      </c>
      <c r="K3" s="100">
        <v>4</v>
      </c>
      <c r="L3" s="65"/>
      <c r="M3" s="28" t="s">
        <v>20</v>
      </c>
      <c r="N3" s="11"/>
    </row>
    <row r="4" spans="1:14" s="5" customFormat="1" ht="250.8" x14ac:dyDescent="0.3">
      <c r="A4" s="64" t="str">
        <f t="shared" si="0"/>
        <v>C</v>
      </c>
      <c r="B4" s="2">
        <f t="shared" ref="B4:B42" si="1">ROW(B3)</f>
        <v>3</v>
      </c>
      <c r="C4" s="81" t="s">
        <v>27</v>
      </c>
      <c r="D4" s="82">
        <v>15</v>
      </c>
      <c r="E4" s="81" t="s">
        <v>28</v>
      </c>
      <c r="F4" s="7" t="s">
        <v>29</v>
      </c>
      <c r="G4" s="26">
        <v>123456</v>
      </c>
      <c r="H4" s="66" t="s">
        <v>30</v>
      </c>
      <c r="I4" s="23"/>
      <c r="J4" s="99" t="s">
        <v>31</v>
      </c>
      <c r="K4" s="100">
        <v>5</v>
      </c>
      <c r="L4" s="53" t="s">
        <v>32</v>
      </c>
      <c r="M4" s="28" t="s">
        <v>20</v>
      </c>
      <c r="N4" s="31"/>
    </row>
    <row r="5" spans="1:14" s="5" customFormat="1" ht="211.2" x14ac:dyDescent="0.3">
      <c r="A5" s="64" t="str">
        <f t="shared" si="0"/>
        <v>D</v>
      </c>
      <c r="B5" s="2">
        <f t="shared" si="1"/>
        <v>4</v>
      </c>
      <c r="C5" s="23" t="s">
        <v>33</v>
      </c>
      <c r="D5" s="84" t="s">
        <v>23</v>
      </c>
      <c r="E5" s="24" t="s">
        <v>15</v>
      </c>
      <c r="F5" s="66" t="s">
        <v>24</v>
      </c>
      <c r="G5" s="25" t="s">
        <v>22</v>
      </c>
      <c r="H5" s="6" t="s">
        <v>34</v>
      </c>
      <c r="I5" s="27"/>
      <c r="J5" s="99" t="s">
        <v>35</v>
      </c>
      <c r="K5" s="100">
        <v>6</v>
      </c>
      <c r="L5" s="65"/>
      <c r="M5" s="28" t="s">
        <v>20</v>
      </c>
      <c r="N5" s="31"/>
    </row>
    <row r="6" spans="1:14" s="5" customFormat="1" ht="211.2" x14ac:dyDescent="0.3">
      <c r="A6" s="64" t="str">
        <f t="shared" si="0"/>
        <v>E</v>
      </c>
      <c r="B6" s="2">
        <f t="shared" si="1"/>
        <v>5</v>
      </c>
      <c r="C6" s="81" t="s">
        <v>36</v>
      </c>
      <c r="D6" s="82">
        <v>15</v>
      </c>
      <c r="E6" s="81" t="s">
        <v>28</v>
      </c>
      <c r="F6" s="7" t="s">
        <v>29</v>
      </c>
      <c r="G6" s="26" t="s">
        <v>37</v>
      </c>
      <c r="H6" s="66" t="s">
        <v>38</v>
      </c>
      <c r="I6" s="23"/>
      <c r="J6" s="99" t="s">
        <v>39</v>
      </c>
      <c r="K6" s="100">
        <v>7</v>
      </c>
      <c r="L6" s="53" t="s">
        <v>32</v>
      </c>
      <c r="M6" s="28" t="s">
        <v>20</v>
      </c>
      <c r="N6" s="31"/>
    </row>
    <row r="7" spans="1:14" s="5" customFormat="1" ht="118.8" x14ac:dyDescent="0.3">
      <c r="A7" s="64" t="str">
        <f t="shared" si="0"/>
        <v>F</v>
      </c>
      <c r="B7" s="2">
        <f t="shared" si="1"/>
        <v>6</v>
      </c>
      <c r="C7" s="27" t="s">
        <v>40</v>
      </c>
      <c r="D7" s="85">
        <v>12</v>
      </c>
      <c r="E7" s="22" t="s">
        <v>41</v>
      </c>
      <c r="F7" s="80" t="s">
        <v>42</v>
      </c>
      <c r="G7" s="81">
        <v>9856215</v>
      </c>
      <c r="H7" s="35" t="s">
        <v>43</v>
      </c>
      <c r="I7" s="68"/>
      <c r="J7" s="99" t="s">
        <v>44</v>
      </c>
      <c r="K7" s="100">
        <v>1</v>
      </c>
      <c r="L7" s="7"/>
      <c r="M7" s="28" t="s">
        <v>20</v>
      </c>
      <c r="N7" s="31"/>
    </row>
    <row r="8" spans="1:14" s="5" customFormat="1" ht="92.4" x14ac:dyDescent="0.3">
      <c r="A8" s="64" t="str">
        <f t="shared" si="0"/>
        <v>G</v>
      </c>
      <c r="B8" s="2">
        <f t="shared" si="1"/>
        <v>7</v>
      </c>
      <c r="C8" s="22" t="s">
        <v>45</v>
      </c>
      <c r="D8" s="85">
        <v>2</v>
      </c>
      <c r="E8" s="22" t="s">
        <v>41</v>
      </c>
      <c r="F8" s="7" t="s">
        <v>46</v>
      </c>
      <c r="G8" s="17">
        <v>1</v>
      </c>
      <c r="H8" s="35" t="s">
        <v>47</v>
      </c>
      <c r="I8" s="68"/>
      <c r="J8" s="99" t="s">
        <v>48</v>
      </c>
      <c r="K8" s="100">
        <v>2</v>
      </c>
      <c r="L8" s="7"/>
      <c r="M8" s="28" t="s">
        <v>20</v>
      </c>
      <c r="N8" s="31"/>
    </row>
    <row r="9" spans="1:14" s="5" customFormat="1" ht="118.8" x14ac:dyDescent="0.3">
      <c r="A9" s="64" t="str">
        <f t="shared" si="0"/>
        <v>H</v>
      </c>
      <c r="B9" s="2">
        <f t="shared" si="1"/>
        <v>8</v>
      </c>
      <c r="C9" s="81" t="s">
        <v>49</v>
      </c>
      <c r="D9" s="82">
        <v>100</v>
      </c>
      <c r="E9" s="81" t="s">
        <v>15</v>
      </c>
      <c r="F9" s="66" t="s">
        <v>50</v>
      </c>
      <c r="G9" s="26" t="s">
        <v>51</v>
      </c>
      <c r="H9" s="40" t="s">
        <v>49</v>
      </c>
      <c r="I9" s="72"/>
      <c r="J9" s="99" t="s">
        <v>52</v>
      </c>
      <c r="K9" s="100">
        <v>8</v>
      </c>
      <c r="L9" s="6"/>
      <c r="M9" s="28" t="s">
        <v>20</v>
      </c>
      <c r="N9" s="31"/>
    </row>
    <row r="10" spans="1:14" s="5" customFormat="1" ht="118.8" x14ac:dyDescent="0.3">
      <c r="A10" s="64" t="str">
        <f t="shared" si="0"/>
        <v>I</v>
      </c>
      <c r="B10" s="2">
        <f t="shared" si="1"/>
        <v>9</v>
      </c>
      <c r="C10" s="81" t="s">
        <v>53</v>
      </c>
      <c r="D10" s="82">
        <v>100</v>
      </c>
      <c r="E10" s="81" t="s">
        <v>15</v>
      </c>
      <c r="F10" s="66" t="s">
        <v>50</v>
      </c>
      <c r="G10" s="26" t="s">
        <v>54</v>
      </c>
      <c r="H10" s="40" t="s">
        <v>55</v>
      </c>
      <c r="I10" s="72"/>
      <c r="J10" s="99" t="s">
        <v>56</v>
      </c>
      <c r="K10" s="100">
        <v>9</v>
      </c>
      <c r="L10" s="6"/>
      <c r="M10" s="28" t="s">
        <v>20</v>
      </c>
      <c r="N10" s="31"/>
    </row>
    <row r="11" spans="1:14" s="5" customFormat="1" ht="118.8" x14ac:dyDescent="0.3">
      <c r="A11" s="64" t="str">
        <f t="shared" si="0"/>
        <v>J</v>
      </c>
      <c r="B11" s="2">
        <f t="shared" si="1"/>
        <v>10</v>
      </c>
      <c r="C11" s="23" t="s">
        <v>57</v>
      </c>
      <c r="D11" s="82">
        <v>100</v>
      </c>
      <c r="E11" s="81" t="s">
        <v>15</v>
      </c>
      <c r="F11" s="66" t="s">
        <v>50</v>
      </c>
      <c r="G11" s="26" t="s">
        <v>19</v>
      </c>
      <c r="H11" s="33" t="s">
        <v>58</v>
      </c>
      <c r="I11" s="68"/>
      <c r="J11" s="99" t="s">
        <v>59</v>
      </c>
      <c r="K11" s="100">
        <v>10</v>
      </c>
      <c r="L11" s="6"/>
      <c r="M11" s="28" t="s">
        <v>20</v>
      </c>
      <c r="N11" s="31"/>
    </row>
    <row r="12" spans="1:14" s="5" customFormat="1" ht="26.4" x14ac:dyDescent="0.3">
      <c r="A12" s="64" t="str">
        <f t="shared" si="0"/>
        <v>K</v>
      </c>
      <c r="B12" s="2">
        <f t="shared" si="1"/>
        <v>11</v>
      </c>
      <c r="C12" s="81" t="s">
        <v>60</v>
      </c>
      <c r="D12" s="82">
        <v>10</v>
      </c>
      <c r="E12" s="81" t="s">
        <v>0</v>
      </c>
      <c r="F12" s="66" t="s">
        <v>61</v>
      </c>
      <c r="G12" s="25" t="s">
        <v>62</v>
      </c>
      <c r="H12" s="33" t="s">
        <v>63</v>
      </c>
      <c r="I12" s="68"/>
      <c r="J12" s="99" t="s">
        <v>64</v>
      </c>
      <c r="K12" s="100">
        <v>11</v>
      </c>
      <c r="L12" s="6"/>
      <c r="M12" s="28" t="s">
        <v>20</v>
      </c>
      <c r="N12" s="31"/>
    </row>
    <row r="13" spans="1:14" s="5" customFormat="1" ht="39.6" x14ac:dyDescent="0.3">
      <c r="A13" s="64" t="str">
        <f t="shared" si="0"/>
        <v>L</v>
      </c>
      <c r="B13" s="2">
        <f t="shared" si="1"/>
        <v>12</v>
      </c>
      <c r="C13" s="81" t="s">
        <v>65</v>
      </c>
      <c r="D13" s="82">
        <v>1</v>
      </c>
      <c r="E13" s="81" t="s">
        <v>15</v>
      </c>
      <c r="F13" s="66" t="s">
        <v>66</v>
      </c>
      <c r="G13" s="25" t="s">
        <v>67</v>
      </c>
      <c r="H13" s="33" t="s">
        <v>68</v>
      </c>
      <c r="I13" s="68"/>
      <c r="J13" s="99" t="s">
        <v>69</v>
      </c>
      <c r="K13" s="100">
        <v>12</v>
      </c>
      <c r="L13" s="6"/>
      <c r="M13" s="28" t="s">
        <v>20</v>
      </c>
      <c r="N13" s="31"/>
    </row>
    <row r="14" spans="1:14" s="5" customFormat="1" ht="79.2" x14ac:dyDescent="0.3">
      <c r="A14" s="64" t="str">
        <f t="shared" si="0"/>
        <v>M</v>
      </c>
      <c r="B14" s="2">
        <f t="shared" si="1"/>
        <v>13</v>
      </c>
      <c r="C14" s="81" t="s">
        <v>70</v>
      </c>
      <c r="D14" s="82">
        <v>15</v>
      </c>
      <c r="E14" s="81" t="s">
        <v>28</v>
      </c>
      <c r="F14" s="66" t="s">
        <v>71</v>
      </c>
      <c r="G14" s="25" t="s">
        <v>72</v>
      </c>
      <c r="H14" s="66" t="s">
        <v>73</v>
      </c>
      <c r="I14" s="23"/>
      <c r="J14" s="99" t="s">
        <v>67</v>
      </c>
      <c r="K14" s="100">
        <v>13</v>
      </c>
      <c r="L14" s="7"/>
      <c r="M14" s="28" t="s">
        <v>20</v>
      </c>
      <c r="N14" s="31"/>
    </row>
    <row r="15" spans="1:14" s="5" customFormat="1" ht="79.2" x14ac:dyDescent="0.3">
      <c r="A15" s="64" t="str">
        <f t="shared" si="0"/>
        <v>N</v>
      </c>
      <c r="B15" s="2">
        <f t="shared" si="1"/>
        <v>14</v>
      </c>
      <c r="C15" s="81" t="s">
        <v>74</v>
      </c>
      <c r="D15" s="82">
        <v>15</v>
      </c>
      <c r="E15" s="81" t="s">
        <v>28</v>
      </c>
      <c r="F15" s="66" t="s">
        <v>71</v>
      </c>
      <c r="G15" s="25" t="s">
        <v>75</v>
      </c>
      <c r="H15" s="66" t="s">
        <v>76</v>
      </c>
      <c r="I15" s="23"/>
      <c r="J15" s="99" t="s">
        <v>21</v>
      </c>
      <c r="K15" s="100">
        <v>14</v>
      </c>
      <c r="L15" s="53"/>
      <c r="M15" s="28" t="s">
        <v>20</v>
      </c>
      <c r="N15" s="31"/>
    </row>
    <row r="16" spans="1:14" s="5" customFormat="1" ht="66" x14ac:dyDescent="0.3">
      <c r="A16" s="64" t="str">
        <f t="shared" si="0"/>
        <v>O</v>
      </c>
      <c r="B16" s="2">
        <f t="shared" si="1"/>
        <v>15</v>
      </c>
      <c r="C16" s="81" t="s">
        <v>77</v>
      </c>
      <c r="D16" s="82">
        <v>2</v>
      </c>
      <c r="E16" s="81" t="s">
        <v>41</v>
      </c>
      <c r="F16" s="66" t="s">
        <v>78</v>
      </c>
      <c r="G16" s="25" t="s">
        <v>79</v>
      </c>
      <c r="H16" s="33" t="s">
        <v>80</v>
      </c>
      <c r="I16" s="68"/>
      <c r="J16" s="99" t="s">
        <v>81</v>
      </c>
      <c r="K16" s="100">
        <v>15</v>
      </c>
      <c r="L16" s="6"/>
      <c r="M16" s="28" t="s">
        <v>20</v>
      </c>
      <c r="N16" s="31"/>
    </row>
    <row r="17" spans="1:14" s="5" customFormat="1" ht="26.4" x14ac:dyDescent="0.3">
      <c r="A17" s="64" t="str">
        <f t="shared" si="0"/>
        <v>P</v>
      </c>
      <c r="B17" s="2">
        <f t="shared" si="1"/>
        <v>16</v>
      </c>
      <c r="C17" s="86" t="s">
        <v>82</v>
      </c>
      <c r="D17" s="87">
        <v>1</v>
      </c>
      <c r="E17" s="86" t="s">
        <v>15</v>
      </c>
      <c r="F17" s="29" t="s">
        <v>83</v>
      </c>
      <c r="G17" s="52" t="s">
        <v>20</v>
      </c>
      <c r="H17" s="34" t="s">
        <v>84</v>
      </c>
      <c r="I17" s="71"/>
      <c r="J17" s="99" t="s">
        <v>85</v>
      </c>
      <c r="K17" s="100">
        <v>21</v>
      </c>
      <c r="L17" s="6"/>
      <c r="M17" s="80" t="s">
        <v>20</v>
      </c>
      <c r="N17" s="31"/>
    </row>
    <row r="18" spans="1:14" s="5" customFormat="1" ht="26.4" x14ac:dyDescent="0.3">
      <c r="A18" s="64" t="str">
        <f t="shared" si="0"/>
        <v>Q</v>
      </c>
      <c r="B18" s="2">
        <f t="shared" si="1"/>
        <v>17</v>
      </c>
      <c r="C18" s="81" t="s">
        <v>86</v>
      </c>
      <c r="D18" s="82">
        <v>1</v>
      </c>
      <c r="E18" s="81" t="s">
        <v>15</v>
      </c>
      <c r="F18" s="6" t="s">
        <v>83</v>
      </c>
      <c r="G18" s="26" t="s">
        <v>20</v>
      </c>
      <c r="H18" s="33" t="s">
        <v>87</v>
      </c>
      <c r="I18" s="68"/>
      <c r="J18" s="99" t="s">
        <v>88</v>
      </c>
      <c r="K18" s="100">
        <v>22</v>
      </c>
      <c r="L18" s="6"/>
      <c r="M18" s="80" t="s">
        <v>20</v>
      </c>
      <c r="N18" s="31"/>
    </row>
    <row r="19" spans="1:14" s="5" customFormat="1" ht="26.4" x14ac:dyDescent="0.3">
      <c r="A19" s="64" t="str">
        <f t="shared" si="0"/>
        <v>R</v>
      </c>
      <c r="B19" s="2">
        <f t="shared" si="1"/>
        <v>18</v>
      </c>
      <c r="C19" s="81" t="s">
        <v>89</v>
      </c>
      <c r="D19" s="82">
        <v>1</v>
      </c>
      <c r="E19" s="81" t="s">
        <v>15</v>
      </c>
      <c r="F19" s="6" t="s">
        <v>83</v>
      </c>
      <c r="G19" s="26"/>
      <c r="H19" s="35" t="s">
        <v>90</v>
      </c>
      <c r="I19" s="68"/>
      <c r="J19" s="99" t="s">
        <v>91</v>
      </c>
      <c r="K19" s="100">
        <v>23</v>
      </c>
      <c r="L19" s="7"/>
      <c r="M19" s="80" t="s">
        <v>20</v>
      </c>
      <c r="N19" s="31"/>
    </row>
    <row r="20" spans="1:14" s="5" customFormat="1" ht="26.4" x14ac:dyDescent="0.3">
      <c r="A20" s="64" t="str">
        <f t="shared" si="0"/>
        <v>S</v>
      </c>
      <c r="B20" s="2">
        <f t="shared" si="1"/>
        <v>19</v>
      </c>
      <c r="C20" s="81" t="s">
        <v>92</v>
      </c>
      <c r="D20" s="82">
        <v>1</v>
      </c>
      <c r="E20" s="81" t="s">
        <v>15</v>
      </c>
      <c r="F20" s="6" t="s">
        <v>83</v>
      </c>
      <c r="G20" s="26" t="s">
        <v>20</v>
      </c>
      <c r="H20" s="35" t="s">
        <v>93</v>
      </c>
      <c r="I20" s="68"/>
      <c r="J20" s="99" t="s">
        <v>94</v>
      </c>
      <c r="K20" s="100">
        <v>24</v>
      </c>
      <c r="L20" s="7"/>
      <c r="M20" s="80" t="s">
        <v>20</v>
      </c>
      <c r="N20" s="31"/>
    </row>
    <row r="21" spans="1:14" s="32" customFormat="1" ht="26.4" x14ac:dyDescent="0.3">
      <c r="A21" s="64" t="str">
        <f t="shared" si="0"/>
        <v>T</v>
      </c>
      <c r="B21" s="2">
        <f t="shared" si="1"/>
        <v>20</v>
      </c>
      <c r="C21" s="81" t="s">
        <v>95</v>
      </c>
      <c r="D21" s="82">
        <v>1</v>
      </c>
      <c r="E21" s="81" t="s">
        <v>15</v>
      </c>
      <c r="F21" s="6" t="s">
        <v>83</v>
      </c>
      <c r="G21" s="26"/>
      <c r="H21" s="35" t="s">
        <v>96</v>
      </c>
      <c r="I21" s="68"/>
      <c r="J21" s="99" t="s">
        <v>20</v>
      </c>
      <c r="K21" s="100">
        <v>25</v>
      </c>
      <c r="L21" s="7"/>
      <c r="M21" s="80" t="s">
        <v>20</v>
      </c>
      <c r="N21" s="31"/>
    </row>
    <row r="22" spans="1:14" s="5" customFormat="1" ht="26.4" x14ac:dyDescent="0.3">
      <c r="A22" s="64" t="str">
        <f t="shared" si="0"/>
        <v>U</v>
      </c>
      <c r="B22" s="2">
        <f t="shared" si="1"/>
        <v>21</v>
      </c>
      <c r="C22" s="81" t="s">
        <v>97</v>
      </c>
      <c r="D22" s="82">
        <v>1</v>
      </c>
      <c r="E22" s="81" t="s">
        <v>15</v>
      </c>
      <c r="F22" s="6" t="s">
        <v>83</v>
      </c>
      <c r="G22" s="26" t="s">
        <v>20</v>
      </c>
      <c r="H22" s="35" t="s">
        <v>98</v>
      </c>
      <c r="I22" s="68"/>
      <c r="J22" s="99" t="s">
        <v>99</v>
      </c>
      <c r="K22" s="100">
        <v>26</v>
      </c>
      <c r="L22" s="7"/>
      <c r="M22" s="80" t="s">
        <v>20</v>
      </c>
      <c r="N22" s="31"/>
    </row>
    <row r="23" spans="1:14" s="5" customFormat="1" ht="92.4" x14ac:dyDescent="0.3">
      <c r="A23" s="64" t="str">
        <f t="shared" si="0"/>
        <v>V</v>
      </c>
      <c r="B23" s="2">
        <f t="shared" si="1"/>
        <v>22</v>
      </c>
      <c r="C23" s="81" t="s">
        <v>100</v>
      </c>
      <c r="D23" s="82">
        <v>4</v>
      </c>
      <c r="E23" s="81" t="s">
        <v>28</v>
      </c>
      <c r="F23" s="66" t="s">
        <v>101</v>
      </c>
      <c r="G23" s="26" t="s">
        <v>102</v>
      </c>
      <c r="H23" s="33" t="s">
        <v>103</v>
      </c>
      <c r="I23" s="68"/>
      <c r="J23" s="99" t="s">
        <v>104</v>
      </c>
      <c r="K23" s="100">
        <v>27</v>
      </c>
      <c r="L23" s="6"/>
      <c r="M23" s="80" t="s">
        <v>20</v>
      </c>
      <c r="N23" s="31"/>
    </row>
    <row r="24" spans="1:14" s="5" customFormat="1" ht="52.8" x14ac:dyDescent="0.3">
      <c r="A24" s="64" t="str">
        <f t="shared" si="0"/>
        <v>W</v>
      </c>
      <c r="B24" s="2">
        <f t="shared" si="1"/>
        <v>23</v>
      </c>
      <c r="C24" s="81" t="s">
        <v>105</v>
      </c>
      <c r="D24" s="82">
        <v>10</v>
      </c>
      <c r="E24" s="81" t="s">
        <v>0</v>
      </c>
      <c r="F24" s="66" t="s">
        <v>106</v>
      </c>
      <c r="G24" s="25" t="s">
        <v>107</v>
      </c>
      <c r="H24" s="41" t="s">
        <v>108</v>
      </c>
      <c r="I24" s="72"/>
      <c r="J24" s="99" t="s">
        <v>109</v>
      </c>
      <c r="K24" s="100">
        <v>28</v>
      </c>
      <c r="L24" s="65" t="s">
        <v>110</v>
      </c>
      <c r="M24" s="28" t="s">
        <v>20</v>
      </c>
      <c r="N24" s="31"/>
    </row>
    <row r="25" spans="1:14" s="5" customFormat="1" ht="66" x14ac:dyDescent="0.3">
      <c r="A25" s="64" t="str">
        <f t="shared" si="0"/>
        <v>X</v>
      </c>
      <c r="B25" s="2">
        <f t="shared" si="1"/>
        <v>24</v>
      </c>
      <c r="C25" s="81" t="s">
        <v>111</v>
      </c>
      <c r="D25" s="82">
        <v>2</v>
      </c>
      <c r="E25" s="81" t="s">
        <v>41</v>
      </c>
      <c r="F25" s="66" t="s">
        <v>112</v>
      </c>
      <c r="G25" s="25" t="s">
        <v>113</v>
      </c>
      <c r="H25" s="66" t="s">
        <v>114</v>
      </c>
      <c r="I25" s="23"/>
      <c r="J25" s="99" t="s">
        <v>115</v>
      </c>
      <c r="K25" s="100">
        <v>29</v>
      </c>
      <c r="L25" s="65"/>
      <c r="M25" s="28" t="s">
        <v>20</v>
      </c>
      <c r="N25" s="31"/>
    </row>
    <row r="26" spans="1:14" s="5" customFormat="1" ht="26.4" x14ac:dyDescent="0.3">
      <c r="A26" s="64" t="str">
        <f t="shared" si="0"/>
        <v>Y</v>
      </c>
      <c r="B26" s="2">
        <f t="shared" si="1"/>
        <v>25</v>
      </c>
      <c r="C26" s="81" t="s">
        <v>116</v>
      </c>
      <c r="D26" s="82">
        <v>1</v>
      </c>
      <c r="E26" s="81" t="s">
        <v>15</v>
      </c>
      <c r="F26" s="66" t="s">
        <v>83</v>
      </c>
      <c r="G26" s="25" t="s">
        <v>20</v>
      </c>
      <c r="H26" s="33" t="s">
        <v>117</v>
      </c>
      <c r="I26" s="68"/>
      <c r="J26" s="99" t="s">
        <v>118</v>
      </c>
      <c r="K26" s="100">
        <v>30</v>
      </c>
      <c r="L26" s="6"/>
      <c r="M26" s="28" t="s">
        <v>20</v>
      </c>
      <c r="N26" s="31"/>
    </row>
    <row r="27" spans="1:14" s="5" customFormat="1" ht="26.4" x14ac:dyDescent="0.3">
      <c r="A27" s="64" t="str">
        <f t="shared" si="0"/>
        <v>Z</v>
      </c>
      <c r="B27" s="2">
        <f t="shared" si="1"/>
        <v>26</v>
      </c>
      <c r="C27" s="81" t="s">
        <v>119</v>
      </c>
      <c r="D27" s="82">
        <v>1</v>
      </c>
      <c r="E27" s="81" t="s">
        <v>15</v>
      </c>
      <c r="F27" s="66" t="s">
        <v>83</v>
      </c>
      <c r="G27" s="25" t="s">
        <v>20</v>
      </c>
      <c r="H27" s="33" t="s">
        <v>120</v>
      </c>
      <c r="I27" s="68"/>
      <c r="J27" s="99" t="s">
        <v>121</v>
      </c>
      <c r="K27" s="100">
        <v>31</v>
      </c>
      <c r="L27" s="6"/>
      <c r="M27" s="28" t="s">
        <v>20</v>
      </c>
      <c r="N27" s="31"/>
    </row>
    <row r="28" spans="1:14" s="5" customFormat="1" ht="26.4" x14ac:dyDescent="0.3">
      <c r="A28" s="64" t="str">
        <f t="shared" si="0"/>
        <v>AA</v>
      </c>
      <c r="B28" s="2">
        <f t="shared" si="1"/>
        <v>27</v>
      </c>
      <c r="C28" s="81" t="s">
        <v>122</v>
      </c>
      <c r="D28" s="82">
        <v>1</v>
      </c>
      <c r="E28" s="81" t="s">
        <v>15</v>
      </c>
      <c r="F28" s="66" t="s">
        <v>83</v>
      </c>
      <c r="G28" s="25" t="s">
        <v>20</v>
      </c>
      <c r="H28" s="33" t="s">
        <v>123</v>
      </c>
      <c r="I28" s="68"/>
      <c r="J28" s="99" t="s">
        <v>124</v>
      </c>
      <c r="K28" s="100">
        <v>32</v>
      </c>
      <c r="L28" s="6"/>
      <c r="M28" s="28" t="s">
        <v>20</v>
      </c>
      <c r="N28" s="31"/>
    </row>
    <row r="29" spans="1:14" s="5" customFormat="1" ht="26.4" x14ac:dyDescent="0.3">
      <c r="A29" s="64" t="str">
        <f t="shared" si="0"/>
        <v>AB</v>
      </c>
      <c r="B29" s="2">
        <f t="shared" si="1"/>
        <v>28</v>
      </c>
      <c r="C29" s="81" t="s">
        <v>125</v>
      </c>
      <c r="D29" s="82">
        <v>1</v>
      </c>
      <c r="E29" s="81" t="s">
        <v>15</v>
      </c>
      <c r="F29" s="66" t="s">
        <v>126</v>
      </c>
      <c r="G29" s="25" t="s">
        <v>20</v>
      </c>
      <c r="H29" s="33" t="s">
        <v>127</v>
      </c>
      <c r="I29" s="68"/>
      <c r="J29" s="99" t="s">
        <v>128</v>
      </c>
      <c r="K29" s="100">
        <v>33</v>
      </c>
      <c r="L29" s="6"/>
      <c r="M29" s="28" t="s">
        <v>20</v>
      </c>
      <c r="N29" s="31"/>
    </row>
    <row r="30" spans="1:14" s="5" customFormat="1" ht="211.2" x14ac:dyDescent="0.3">
      <c r="A30" s="64" t="str">
        <f t="shared" si="0"/>
        <v>AC</v>
      </c>
      <c r="B30" s="2">
        <f t="shared" si="1"/>
        <v>29</v>
      </c>
      <c r="C30" s="23" t="s">
        <v>129</v>
      </c>
      <c r="D30" s="82">
        <v>3</v>
      </c>
      <c r="E30" s="81" t="s">
        <v>15</v>
      </c>
      <c r="F30" s="66" t="s">
        <v>130</v>
      </c>
      <c r="G30" s="25" t="s">
        <v>131</v>
      </c>
      <c r="H30" s="66" t="s">
        <v>132</v>
      </c>
      <c r="I30" s="23"/>
      <c r="J30" s="99" t="s">
        <v>133</v>
      </c>
      <c r="K30" s="100">
        <v>34</v>
      </c>
      <c r="L30" s="88" t="s">
        <v>134</v>
      </c>
      <c r="M30" s="28" t="s">
        <v>20</v>
      </c>
      <c r="N30" s="31"/>
    </row>
    <row r="31" spans="1:14" s="5" customFormat="1" ht="211.2" x14ac:dyDescent="0.3">
      <c r="A31" s="64" t="str">
        <f t="shared" si="0"/>
        <v>AD</v>
      </c>
      <c r="B31" s="2">
        <f t="shared" si="1"/>
        <v>30</v>
      </c>
      <c r="C31" s="23" t="s">
        <v>135</v>
      </c>
      <c r="D31" s="82">
        <v>3</v>
      </c>
      <c r="E31" s="81" t="s">
        <v>15</v>
      </c>
      <c r="F31" s="66" t="s">
        <v>130</v>
      </c>
      <c r="G31" s="25" t="s">
        <v>136</v>
      </c>
      <c r="H31" s="66" t="s">
        <v>132</v>
      </c>
      <c r="I31" s="23"/>
      <c r="J31" s="99" t="s">
        <v>137</v>
      </c>
      <c r="K31" s="100">
        <v>35</v>
      </c>
      <c r="L31" s="88" t="s">
        <v>134</v>
      </c>
      <c r="M31" s="28" t="s">
        <v>20</v>
      </c>
      <c r="N31" s="31"/>
    </row>
    <row r="32" spans="1:14" s="5" customFormat="1" ht="105.6" x14ac:dyDescent="0.3">
      <c r="A32" s="64" t="str">
        <f t="shared" si="0"/>
        <v>AE</v>
      </c>
      <c r="B32" s="2">
        <f t="shared" si="1"/>
        <v>31</v>
      </c>
      <c r="C32" s="23" t="s">
        <v>138</v>
      </c>
      <c r="D32" s="82">
        <v>3</v>
      </c>
      <c r="E32" s="81" t="s">
        <v>15</v>
      </c>
      <c r="F32" s="66" t="s">
        <v>139</v>
      </c>
      <c r="G32" s="25" t="s">
        <v>140</v>
      </c>
      <c r="H32" s="41" t="s">
        <v>141</v>
      </c>
      <c r="I32" s="72"/>
      <c r="J32" s="99" t="s">
        <v>142</v>
      </c>
      <c r="K32" s="100">
        <v>36</v>
      </c>
      <c r="L32" s="66"/>
      <c r="M32" s="28" t="s">
        <v>20</v>
      </c>
      <c r="N32" s="31"/>
    </row>
    <row r="33" spans="1:14" s="5" customFormat="1" ht="39.6" x14ac:dyDescent="0.3">
      <c r="A33" s="64" t="str">
        <f t="shared" si="0"/>
        <v>AF</v>
      </c>
      <c r="B33" s="2">
        <f t="shared" si="1"/>
        <v>32</v>
      </c>
      <c r="C33" s="22" t="s">
        <v>143</v>
      </c>
      <c r="D33" s="82">
        <v>1</v>
      </c>
      <c r="E33" s="81" t="s">
        <v>15</v>
      </c>
      <c r="F33" s="66" t="s">
        <v>144</v>
      </c>
      <c r="G33" s="25" t="s">
        <v>20</v>
      </c>
      <c r="H33" s="33" t="s">
        <v>145</v>
      </c>
      <c r="I33" s="68"/>
      <c r="J33" s="99" t="s">
        <v>146</v>
      </c>
      <c r="K33" s="100">
        <v>37</v>
      </c>
      <c r="L33" s="6"/>
      <c r="M33" s="28" t="s">
        <v>20</v>
      </c>
      <c r="N33" s="31"/>
    </row>
    <row r="34" spans="1:14" s="5" customFormat="1" ht="39.6" x14ac:dyDescent="0.3">
      <c r="A34" s="64" t="str">
        <f t="shared" si="0"/>
        <v>AG</v>
      </c>
      <c r="B34" s="2">
        <f t="shared" si="1"/>
        <v>33</v>
      </c>
      <c r="C34" s="81" t="s">
        <v>147</v>
      </c>
      <c r="D34" s="82">
        <v>9</v>
      </c>
      <c r="E34" s="81" t="s">
        <v>15</v>
      </c>
      <c r="F34" s="66" t="s">
        <v>148</v>
      </c>
      <c r="G34" s="25" t="s">
        <v>149</v>
      </c>
      <c r="H34" s="6" t="s">
        <v>150</v>
      </c>
      <c r="I34" s="27"/>
      <c r="J34" s="99" t="s">
        <v>17</v>
      </c>
      <c r="K34" s="100">
        <v>38</v>
      </c>
      <c r="L34" s="65"/>
      <c r="M34" s="28" t="s">
        <v>20</v>
      </c>
      <c r="N34" s="31"/>
    </row>
    <row r="35" spans="1:14" s="5" customFormat="1" ht="26.4" x14ac:dyDescent="0.3">
      <c r="A35" s="64" t="str">
        <f t="shared" si="0"/>
        <v>AH</v>
      </c>
      <c r="B35" s="2">
        <f t="shared" si="1"/>
        <v>34</v>
      </c>
      <c r="C35" s="23" t="s">
        <v>151</v>
      </c>
      <c r="D35" s="82">
        <v>1</v>
      </c>
      <c r="E35" s="81" t="s">
        <v>15</v>
      </c>
      <c r="F35" s="7" t="s">
        <v>144</v>
      </c>
      <c r="G35" s="26"/>
      <c r="H35" s="41" t="s">
        <v>152</v>
      </c>
      <c r="I35" s="23" t="s">
        <v>153</v>
      </c>
      <c r="J35" s="99" t="s">
        <v>154</v>
      </c>
      <c r="K35" s="100">
        <v>39</v>
      </c>
      <c r="L35" s="65"/>
      <c r="M35" s="28" t="s">
        <v>20</v>
      </c>
      <c r="N35" s="31"/>
    </row>
    <row r="36" spans="1:14" s="5" customFormat="1" ht="26.4" x14ac:dyDescent="0.3">
      <c r="A36" s="64" t="str">
        <f t="shared" si="0"/>
        <v>AI</v>
      </c>
      <c r="B36" s="2">
        <f t="shared" si="1"/>
        <v>35</v>
      </c>
      <c r="C36" s="23" t="s">
        <v>155</v>
      </c>
      <c r="D36" s="82">
        <v>1</v>
      </c>
      <c r="E36" s="81" t="s">
        <v>15</v>
      </c>
      <c r="F36" s="7" t="s">
        <v>144</v>
      </c>
      <c r="G36" s="26"/>
      <c r="H36" s="41" t="s">
        <v>156</v>
      </c>
      <c r="I36" s="23" t="s">
        <v>157</v>
      </c>
      <c r="J36" s="99" t="s">
        <v>158</v>
      </c>
      <c r="K36" s="100">
        <v>40</v>
      </c>
      <c r="L36" s="65"/>
      <c r="M36" s="28" t="s">
        <v>20</v>
      </c>
      <c r="N36" s="31"/>
    </row>
    <row r="37" spans="1:14" s="5" customFormat="1" ht="26.4" x14ac:dyDescent="0.3">
      <c r="A37" s="64" t="str">
        <f t="shared" si="0"/>
        <v>AJ</v>
      </c>
      <c r="B37" s="2">
        <f t="shared" si="1"/>
        <v>36</v>
      </c>
      <c r="C37" s="23" t="s">
        <v>159</v>
      </c>
      <c r="D37" s="82">
        <v>1</v>
      </c>
      <c r="E37" s="81" t="s">
        <v>15</v>
      </c>
      <c r="F37" s="7" t="s">
        <v>144</v>
      </c>
      <c r="G37" s="26"/>
      <c r="H37" s="41" t="s">
        <v>160</v>
      </c>
      <c r="I37" s="23" t="s">
        <v>161</v>
      </c>
      <c r="J37" s="99" t="s">
        <v>162</v>
      </c>
      <c r="K37" s="100">
        <v>41</v>
      </c>
      <c r="L37" s="65"/>
      <c r="M37" s="28" t="s">
        <v>20</v>
      </c>
      <c r="N37" s="31"/>
    </row>
    <row r="38" spans="1:14" s="5" customFormat="1" ht="26.4" x14ac:dyDescent="0.3">
      <c r="A38" s="64" t="str">
        <f t="shared" si="0"/>
        <v>AK</v>
      </c>
      <c r="B38" s="2">
        <f t="shared" si="1"/>
        <v>37</v>
      </c>
      <c r="C38" s="23" t="s">
        <v>163</v>
      </c>
      <c r="D38" s="82">
        <v>1</v>
      </c>
      <c r="E38" s="81" t="s">
        <v>15</v>
      </c>
      <c r="F38" s="7" t="s">
        <v>144</v>
      </c>
      <c r="G38" s="26"/>
      <c r="H38" s="41" t="s">
        <v>164</v>
      </c>
      <c r="I38" s="23" t="s">
        <v>165</v>
      </c>
      <c r="J38" s="99" t="s">
        <v>166</v>
      </c>
      <c r="K38" s="100">
        <v>42</v>
      </c>
      <c r="L38" s="65"/>
      <c r="M38" s="28" t="s">
        <v>20</v>
      </c>
      <c r="N38" s="31"/>
    </row>
    <row r="39" spans="1:14" s="5" customFormat="1" ht="118.8" x14ac:dyDescent="0.3">
      <c r="A39" s="64" t="str">
        <f t="shared" si="0"/>
        <v>AL</v>
      </c>
      <c r="B39" s="2">
        <f t="shared" si="1"/>
        <v>38</v>
      </c>
      <c r="C39" s="23" t="s">
        <v>167</v>
      </c>
      <c r="D39" s="82">
        <v>1</v>
      </c>
      <c r="E39" s="81" t="s">
        <v>15</v>
      </c>
      <c r="F39" s="66" t="s">
        <v>168</v>
      </c>
      <c r="G39" s="26" t="s">
        <v>20</v>
      </c>
      <c r="H39" s="7" t="s">
        <v>169</v>
      </c>
      <c r="I39" s="23" t="s">
        <v>170</v>
      </c>
      <c r="J39" s="99" t="s">
        <v>171</v>
      </c>
      <c r="K39" s="100">
        <v>43</v>
      </c>
      <c r="L39" s="65" t="s">
        <v>172</v>
      </c>
      <c r="M39" s="28" t="s">
        <v>20</v>
      </c>
      <c r="N39" s="31"/>
    </row>
    <row r="40" spans="1:14" s="5" customFormat="1" ht="26.4" x14ac:dyDescent="0.3">
      <c r="A40" s="64" t="str">
        <f t="shared" si="0"/>
        <v>AM</v>
      </c>
      <c r="B40" s="2">
        <f t="shared" si="1"/>
        <v>39</v>
      </c>
      <c r="C40" s="23" t="s">
        <v>173</v>
      </c>
      <c r="D40" s="82">
        <v>1</v>
      </c>
      <c r="E40" s="81" t="s">
        <v>15</v>
      </c>
      <c r="F40" s="7" t="s">
        <v>144</v>
      </c>
      <c r="G40" s="26"/>
      <c r="H40" s="41" t="s">
        <v>174</v>
      </c>
      <c r="I40" s="23" t="s">
        <v>175</v>
      </c>
      <c r="J40" s="99" t="s">
        <v>176</v>
      </c>
      <c r="K40" s="100">
        <v>44</v>
      </c>
      <c r="L40" s="65"/>
      <c r="M40" s="28" t="s">
        <v>20</v>
      </c>
      <c r="N40" s="31"/>
    </row>
    <row r="41" spans="1:14" s="5" customFormat="1" ht="26.4" x14ac:dyDescent="0.3">
      <c r="A41" s="64" t="str">
        <f t="shared" si="0"/>
        <v>AN</v>
      </c>
      <c r="B41" s="2">
        <f t="shared" si="1"/>
        <v>40</v>
      </c>
      <c r="C41" s="23" t="s">
        <v>177</v>
      </c>
      <c r="D41" s="89">
        <v>1</v>
      </c>
      <c r="E41" s="54" t="s">
        <v>15</v>
      </c>
      <c r="F41" s="88" t="s">
        <v>144</v>
      </c>
      <c r="G41" s="55" t="s">
        <v>20</v>
      </c>
      <c r="H41" s="53" t="s">
        <v>178</v>
      </c>
      <c r="I41" s="67" t="s">
        <v>179</v>
      </c>
      <c r="J41" s="99"/>
      <c r="K41" s="100"/>
      <c r="L41" s="53" t="s">
        <v>180</v>
      </c>
      <c r="M41" s="28"/>
      <c r="N41" s="31"/>
    </row>
    <row r="42" spans="1:14" s="5" customFormat="1" ht="26.4" x14ac:dyDescent="0.3">
      <c r="A42" s="64" t="str">
        <f t="shared" si="0"/>
        <v>AO</v>
      </c>
      <c r="B42" s="2">
        <f t="shared" si="1"/>
        <v>41</v>
      </c>
      <c r="C42" s="23" t="s">
        <v>181</v>
      </c>
      <c r="D42" s="89">
        <v>1</v>
      </c>
      <c r="E42" s="54" t="s">
        <v>15</v>
      </c>
      <c r="F42" s="88" t="s">
        <v>144</v>
      </c>
      <c r="G42" s="55" t="s">
        <v>20</v>
      </c>
      <c r="H42" s="53" t="s">
        <v>182</v>
      </c>
      <c r="I42" s="67" t="s">
        <v>179</v>
      </c>
      <c r="J42" s="99"/>
      <c r="K42" s="100"/>
      <c r="L42" s="53" t="s">
        <v>183</v>
      </c>
      <c r="M42" s="28"/>
      <c r="N42" s="31"/>
    </row>
    <row r="43" spans="1:14" s="5" customFormat="1" ht="26.4" x14ac:dyDescent="0.3">
      <c r="A43" s="64"/>
      <c r="B43" s="2"/>
      <c r="C43" s="73" t="s">
        <v>184</v>
      </c>
      <c r="D43" s="90">
        <v>1</v>
      </c>
      <c r="E43" s="91" t="s">
        <v>15</v>
      </c>
      <c r="F43" s="92" t="s">
        <v>144</v>
      </c>
      <c r="G43" s="58"/>
      <c r="H43" s="93" t="s">
        <v>185</v>
      </c>
      <c r="I43" s="23" t="s">
        <v>184</v>
      </c>
      <c r="J43" s="99" t="s">
        <v>131</v>
      </c>
      <c r="K43" s="100">
        <v>45</v>
      </c>
      <c r="L43" s="53" t="s">
        <v>186</v>
      </c>
      <c r="M43" s="59" t="s">
        <v>20</v>
      </c>
      <c r="N43" s="31"/>
    </row>
    <row r="44" spans="1:14" s="5" customFormat="1" ht="26.4" x14ac:dyDescent="0.3">
      <c r="A44" s="64"/>
      <c r="B44" s="2"/>
      <c r="C44" s="73" t="s">
        <v>187</v>
      </c>
      <c r="D44" s="90">
        <v>1</v>
      </c>
      <c r="E44" s="91" t="s">
        <v>15</v>
      </c>
      <c r="F44" s="92" t="s">
        <v>144</v>
      </c>
      <c r="G44" s="58"/>
      <c r="H44" s="93" t="s">
        <v>188</v>
      </c>
      <c r="I44" s="23" t="s">
        <v>187</v>
      </c>
      <c r="J44" s="99" t="s">
        <v>189</v>
      </c>
      <c r="K44" s="100">
        <v>46</v>
      </c>
      <c r="L44" s="53" t="s">
        <v>190</v>
      </c>
      <c r="M44" s="59" t="s">
        <v>20</v>
      </c>
      <c r="N44" s="31"/>
    </row>
    <row r="45" spans="1:14" s="5" customFormat="1" ht="26.4" x14ac:dyDescent="0.3">
      <c r="A45" s="64"/>
      <c r="B45" s="2"/>
      <c r="C45" s="73" t="s">
        <v>191</v>
      </c>
      <c r="D45" s="90">
        <v>1</v>
      </c>
      <c r="E45" s="91" t="s">
        <v>15</v>
      </c>
      <c r="F45" s="92" t="s">
        <v>144</v>
      </c>
      <c r="G45" s="58"/>
      <c r="H45" s="93" t="s">
        <v>192</v>
      </c>
      <c r="I45" s="23" t="s">
        <v>191</v>
      </c>
      <c r="J45" s="99" t="s">
        <v>193</v>
      </c>
      <c r="K45" s="100">
        <v>47</v>
      </c>
      <c r="L45" s="53" t="s">
        <v>194</v>
      </c>
      <c r="M45" s="59" t="s">
        <v>20</v>
      </c>
      <c r="N45" s="31"/>
    </row>
    <row r="46" spans="1:14" s="5" customFormat="1" ht="26.4" x14ac:dyDescent="0.3">
      <c r="A46" s="64"/>
      <c r="B46" s="2"/>
      <c r="C46" s="73" t="s">
        <v>195</v>
      </c>
      <c r="D46" s="90">
        <v>1</v>
      </c>
      <c r="E46" s="91" t="s">
        <v>15</v>
      </c>
      <c r="F46" s="92" t="s">
        <v>144</v>
      </c>
      <c r="G46" s="58"/>
      <c r="H46" s="93" t="s">
        <v>196</v>
      </c>
      <c r="I46" s="23" t="s">
        <v>195</v>
      </c>
      <c r="J46" s="99" t="s">
        <v>197</v>
      </c>
      <c r="K46" s="100">
        <v>48</v>
      </c>
      <c r="L46" s="53" t="s">
        <v>198</v>
      </c>
      <c r="M46" s="59" t="s">
        <v>20</v>
      </c>
      <c r="N46" s="31"/>
    </row>
    <row r="47" spans="1:14" s="5" customFormat="1" ht="26.4" x14ac:dyDescent="0.3">
      <c r="A47" s="64" t="str">
        <f t="shared" si="0"/>
        <v>AP</v>
      </c>
      <c r="B47" s="2">
        <f>ROW(B46) - 4</f>
        <v>42</v>
      </c>
      <c r="C47" s="74" t="s">
        <v>199</v>
      </c>
      <c r="D47" s="82">
        <v>1</v>
      </c>
      <c r="E47" s="81" t="s">
        <v>15</v>
      </c>
      <c r="F47" s="7" t="s">
        <v>144</v>
      </c>
      <c r="G47" s="26"/>
      <c r="H47" s="41" t="s">
        <v>200</v>
      </c>
      <c r="I47" s="23" t="s">
        <v>201</v>
      </c>
      <c r="J47" s="99" t="s">
        <v>202</v>
      </c>
      <c r="K47" s="99">
        <v>49</v>
      </c>
      <c r="L47" s="65"/>
      <c r="M47" s="28" t="s">
        <v>20</v>
      </c>
      <c r="N47" s="31"/>
    </row>
    <row r="48" spans="1:14" s="56" customFormat="1" ht="39.6" x14ac:dyDescent="0.3">
      <c r="A48" s="64" t="str">
        <f t="shared" si="0"/>
        <v>AQ</v>
      </c>
      <c r="B48" s="2">
        <f t="shared" ref="B48:B50" si="2">ROW(B47) - 4</f>
        <v>43</v>
      </c>
      <c r="C48" s="74" t="s">
        <v>203</v>
      </c>
      <c r="D48" s="85">
        <v>1</v>
      </c>
      <c r="E48" s="22" t="s">
        <v>15</v>
      </c>
      <c r="F48" s="7" t="s">
        <v>144</v>
      </c>
      <c r="G48" s="25" t="s">
        <v>21</v>
      </c>
      <c r="H48" s="41" t="s">
        <v>204</v>
      </c>
      <c r="I48" s="23" t="s">
        <v>205</v>
      </c>
      <c r="J48" s="99" t="s">
        <v>206</v>
      </c>
      <c r="K48" s="99">
        <v>50</v>
      </c>
      <c r="L48" s="65"/>
      <c r="M48" s="28" t="s">
        <v>20</v>
      </c>
      <c r="N48" s="60"/>
    </row>
    <row r="49" spans="1:14" s="56" customFormat="1" ht="39.6" x14ac:dyDescent="0.3">
      <c r="A49" s="64" t="str">
        <f t="shared" si="0"/>
        <v>AR</v>
      </c>
      <c r="B49" s="2">
        <f t="shared" si="2"/>
        <v>44</v>
      </c>
      <c r="C49" s="74" t="s">
        <v>207</v>
      </c>
      <c r="D49" s="85">
        <v>1</v>
      </c>
      <c r="E49" s="22" t="s">
        <v>15</v>
      </c>
      <c r="F49" s="7" t="s">
        <v>144</v>
      </c>
      <c r="G49" s="25" t="s">
        <v>21</v>
      </c>
      <c r="H49" s="41" t="s">
        <v>208</v>
      </c>
      <c r="I49" s="23" t="s">
        <v>209</v>
      </c>
      <c r="J49" s="99" t="s">
        <v>210</v>
      </c>
      <c r="K49" s="99">
        <v>51</v>
      </c>
      <c r="L49" s="65"/>
      <c r="M49" s="28" t="s">
        <v>20</v>
      </c>
      <c r="N49" s="60"/>
    </row>
    <row r="50" spans="1:14" s="56" customFormat="1" ht="26.4" x14ac:dyDescent="0.3">
      <c r="A50" s="64" t="str">
        <f t="shared" si="0"/>
        <v>AS</v>
      </c>
      <c r="B50" s="2">
        <f t="shared" si="2"/>
        <v>45</v>
      </c>
      <c r="C50" s="74" t="s">
        <v>211</v>
      </c>
      <c r="D50" s="85">
        <v>1</v>
      </c>
      <c r="E50" s="22" t="s">
        <v>15</v>
      </c>
      <c r="F50" s="7" t="s">
        <v>144</v>
      </c>
      <c r="G50" s="25"/>
      <c r="H50" s="41" t="s">
        <v>212</v>
      </c>
      <c r="I50" s="23" t="s">
        <v>213</v>
      </c>
      <c r="J50" s="99" t="s">
        <v>214</v>
      </c>
      <c r="K50" s="99">
        <v>52</v>
      </c>
      <c r="L50" s="65"/>
      <c r="M50" s="28" t="s">
        <v>20</v>
      </c>
      <c r="N50" s="60"/>
    </row>
    <row r="51" spans="1:14" s="56" customFormat="1" ht="26.4" x14ac:dyDescent="0.3">
      <c r="A51" s="64"/>
      <c r="B51" s="2"/>
      <c r="C51" s="75" t="s">
        <v>215</v>
      </c>
      <c r="D51" s="94">
        <v>1</v>
      </c>
      <c r="E51" s="57" t="s">
        <v>15</v>
      </c>
      <c r="F51" s="92" t="s">
        <v>144</v>
      </c>
      <c r="G51" s="61" t="s">
        <v>21</v>
      </c>
      <c r="H51" s="93" t="s">
        <v>216</v>
      </c>
      <c r="I51" s="23" t="s">
        <v>215</v>
      </c>
      <c r="J51" s="99" t="s">
        <v>217</v>
      </c>
      <c r="K51" s="100">
        <v>53</v>
      </c>
      <c r="L51" s="65" t="s">
        <v>218</v>
      </c>
      <c r="M51" s="59" t="s">
        <v>20</v>
      </c>
      <c r="N51" s="60"/>
    </row>
    <row r="52" spans="1:14" s="5" customFormat="1" ht="26.4" x14ac:dyDescent="0.3">
      <c r="A52" s="64" t="str">
        <f t="shared" si="0"/>
        <v>AT</v>
      </c>
      <c r="B52" s="2">
        <f>ROW(B51)-5</f>
        <v>46</v>
      </c>
      <c r="C52" s="74" t="s">
        <v>219</v>
      </c>
      <c r="D52" s="85">
        <v>1</v>
      </c>
      <c r="E52" s="22" t="s">
        <v>15</v>
      </c>
      <c r="F52" s="7" t="s">
        <v>144</v>
      </c>
      <c r="G52" s="25" t="s">
        <v>21</v>
      </c>
      <c r="H52" s="41" t="s">
        <v>220</v>
      </c>
      <c r="I52" s="23" t="s">
        <v>221</v>
      </c>
      <c r="J52" s="99" t="s">
        <v>222</v>
      </c>
      <c r="K52" s="99">
        <v>54</v>
      </c>
      <c r="L52" s="65"/>
      <c r="M52" s="28" t="s">
        <v>20</v>
      </c>
      <c r="N52" s="31"/>
    </row>
    <row r="53" spans="1:14" ht="26.4" x14ac:dyDescent="0.3">
      <c r="A53" s="64" t="str">
        <f t="shared" si="0"/>
        <v>AU</v>
      </c>
      <c r="B53" s="2">
        <f t="shared" ref="B53:B116" si="3">ROW(B52)-5</f>
        <v>47</v>
      </c>
      <c r="C53" s="81" t="s">
        <v>223</v>
      </c>
      <c r="D53" s="82">
        <v>1</v>
      </c>
      <c r="E53" s="81" t="s">
        <v>15</v>
      </c>
      <c r="F53" s="7" t="s">
        <v>224</v>
      </c>
      <c r="G53" s="26" t="s">
        <v>21</v>
      </c>
      <c r="H53" s="39" t="s">
        <v>225</v>
      </c>
      <c r="I53" s="69"/>
      <c r="J53" s="99" t="s">
        <v>226</v>
      </c>
      <c r="K53" s="99">
        <v>133</v>
      </c>
      <c r="L53" s="7"/>
      <c r="M53" s="28" t="s">
        <v>20</v>
      </c>
      <c r="N53" s="9"/>
    </row>
    <row r="54" spans="1:14" ht="39.6" x14ac:dyDescent="0.3">
      <c r="A54" s="64" t="str">
        <f t="shared" si="0"/>
        <v>AV</v>
      </c>
      <c r="B54" s="2">
        <f t="shared" si="3"/>
        <v>48</v>
      </c>
      <c r="C54" s="22" t="s">
        <v>227</v>
      </c>
      <c r="D54" s="82">
        <v>1</v>
      </c>
      <c r="E54" s="81" t="s">
        <v>15</v>
      </c>
      <c r="F54" s="7" t="s">
        <v>224</v>
      </c>
      <c r="G54" s="26" t="s">
        <v>21</v>
      </c>
      <c r="H54" s="39" t="s">
        <v>228</v>
      </c>
      <c r="I54" s="69" t="s">
        <v>229</v>
      </c>
      <c r="J54" s="99" t="s">
        <v>230</v>
      </c>
      <c r="K54" s="99">
        <v>134</v>
      </c>
      <c r="L54" s="65" t="s">
        <v>231</v>
      </c>
      <c r="M54" s="28" t="s">
        <v>20</v>
      </c>
      <c r="N54" s="9"/>
    </row>
    <row r="55" spans="1:14" ht="26.4" x14ac:dyDescent="0.3">
      <c r="A55" s="64" t="str">
        <f t="shared" si="0"/>
        <v>AW</v>
      </c>
      <c r="B55" s="2">
        <f t="shared" si="3"/>
        <v>49</v>
      </c>
      <c r="C55" s="22" t="s">
        <v>232</v>
      </c>
      <c r="D55" s="82">
        <v>2</v>
      </c>
      <c r="E55" s="22" t="s">
        <v>28</v>
      </c>
      <c r="F55" s="7" t="s">
        <v>233</v>
      </c>
      <c r="G55" s="26" t="s">
        <v>234</v>
      </c>
      <c r="H55" s="41" t="s">
        <v>232</v>
      </c>
      <c r="I55" s="72"/>
      <c r="J55" s="99" t="s">
        <v>235</v>
      </c>
      <c r="K55" s="99">
        <v>135</v>
      </c>
      <c r="L55" s="66"/>
      <c r="M55" s="80" t="s">
        <v>20</v>
      </c>
      <c r="N55" s="9"/>
    </row>
    <row r="56" spans="1:14" x14ac:dyDescent="0.3">
      <c r="A56" s="64" t="str">
        <f t="shared" si="0"/>
        <v>AX</v>
      </c>
      <c r="B56" s="2">
        <f t="shared" si="3"/>
        <v>50</v>
      </c>
      <c r="C56" s="81" t="s">
        <v>236</v>
      </c>
      <c r="D56" s="82">
        <v>1</v>
      </c>
      <c r="E56" s="81" t="s">
        <v>15</v>
      </c>
      <c r="F56" s="7" t="s">
        <v>237</v>
      </c>
      <c r="G56" s="26" t="s">
        <v>20</v>
      </c>
      <c r="H56" s="39" t="s">
        <v>238</v>
      </c>
      <c r="I56" s="69"/>
      <c r="J56" s="99" t="s">
        <v>239</v>
      </c>
      <c r="K56" s="99">
        <f>SUM(K55+1)</f>
        <v>136</v>
      </c>
      <c r="L56" s="7"/>
      <c r="M56" s="80" t="s">
        <v>20</v>
      </c>
      <c r="N56" s="9"/>
    </row>
    <row r="57" spans="1:14" x14ac:dyDescent="0.3">
      <c r="A57" s="64" t="str">
        <f t="shared" si="0"/>
        <v>AY</v>
      </c>
      <c r="B57" s="2">
        <f t="shared" si="3"/>
        <v>51</v>
      </c>
      <c r="C57" s="81" t="s">
        <v>240</v>
      </c>
      <c r="D57" s="82">
        <v>1</v>
      </c>
      <c r="E57" s="81" t="s">
        <v>15</v>
      </c>
      <c r="F57" s="7" t="s">
        <v>237</v>
      </c>
      <c r="G57" s="26" t="s">
        <v>20</v>
      </c>
      <c r="H57" s="39" t="s">
        <v>238</v>
      </c>
      <c r="I57" s="69"/>
      <c r="J57" s="99" t="s">
        <v>241</v>
      </c>
      <c r="K57" s="99">
        <f t="shared" ref="K57:K79" si="4">SUM(K56+1)</f>
        <v>137</v>
      </c>
      <c r="L57" s="7"/>
      <c r="M57" s="28" t="s">
        <v>20</v>
      </c>
      <c r="N57" s="9"/>
    </row>
    <row r="58" spans="1:14" x14ac:dyDescent="0.3">
      <c r="A58" s="64" t="str">
        <f t="shared" si="0"/>
        <v>AZ</v>
      </c>
      <c r="B58" s="2">
        <f t="shared" si="3"/>
        <v>52</v>
      </c>
      <c r="C58" s="81" t="s">
        <v>242</v>
      </c>
      <c r="D58" s="82">
        <v>1</v>
      </c>
      <c r="E58" s="81" t="s">
        <v>15</v>
      </c>
      <c r="F58" s="7" t="s">
        <v>237</v>
      </c>
      <c r="G58" s="26" t="s">
        <v>20</v>
      </c>
      <c r="H58" s="39" t="s">
        <v>238</v>
      </c>
      <c r="I58" s="69"/>
      <c r="J58" s="99" t="s">
        <v>243</v>
      </c>
      <c r="K58" s="99">
        <f t="shared" si="4"/>
        <v>138</v>
      </c>
      <c r="L58" s="7"/>
      <c r="M58" s="28" t="s">
        <v>20</v>
      </c>
      <c r="N58" s="9"/>
    </row>
    <row r="59" spans="1:14" ht="26.4" x14ac:dyDescent="0.3">
      <c r="A59" s="64" t="str">
        <f t="shared" si="0"/>
        <v>BA</v>
      </c>
      <c r="B59" s="2">
        <f t="shared" si="3"/>
        <v>53</v>
      </c>
      <c r="C59" s="22" t="s">
        <v>244</v>
      </c>
      <c r="D59" s="82">
        <v>1</v>
      </c>
      <c r="E59" s="81" t="s">
        <v>15</v>
      </c>
      <c r="F59" s="7" t="s">
        <v>237</v>
      </c>
      <c r="G59" s="26" t="s">
        <v>20</v>
      </c>
      <c r="H59" s="39" t="s">
        <v>238</v>
      </c>
      <c r="I59" s="69"/>
      <c r="J59" s="99" t="s">
        <v>245</v>
      </c>
      <c r="K59" s="99">
        <f t="shared" si="4"/>
        <v>139</v>
      </c>
      <c r="L59" s="7"/>
      <c r="M59" s="28" t="s">
        <v>20</v>
      </c>
      <c r="N59" s="9"/>
    </row>
    <row r="60" spans="1:14" x14ac:dyDescent="0.3">
      <c r="A60" s="64" t="str">
        <f t="shared" si="0"/>
        <v>BB</v>
      </c>
      <c r="B60" s="2">
        <f t="shared" si="3"/>
        <v>54</v>
      </c>
      <c r="C60" s="81" t="s">
        <v>246</v>
      </c>
      <c r="D60" s="82">
        <v>1</v>
      </c>
      <c r="E60" s="81" t="s">
        <v>15</v>
      </c>
      <c r="F60" s="7" t="s">
        <v>237</v>
      </c>
      <c r="G60" s="26" t="s">
        <v>20</v>
      </c>
      <c r="H60" s="39" t="s">
        <v>238</v>
      </c>
      <c r="I60" s="69"/>
      <c r="J60" s="99" t="s">
        <v>247</v>
      </c>
      <c r="K60" s="99">
        <f t="shared" si="4"/>
        <v>140</v>
      </c>
      <c r="L60" s="7"/>
      <c r="M60" s="28" t="s">
        <v>20</v>
      </c>
      <c r="N60" s="9"/>
    </row>
    <row r="61" spans="1:14" x14ac:dyDescent="0.3">
      <c r="A61" s="64" t="str">
        <f t="shared" si="0"/>
        <v>BC</v>
      </c>
      <c r="B61" s="2">
        <f t="shared" si="3"/>
        <v>55</v>
      </c>
      <c r="C61" s="81" t="s">
        <v>248</v>
      </c>
      <c r="D61" s="82">
        <v>1</v>
      </c>
      <c r="E61" s="81" t="s">
        <v>15</v>
      </c>
      <c r="F61" s="7" t="s">
        <v>237</v>
      </c>
      <c r="G61" s="26" t="s">
        <v>20</v>
      </c>
      <c r="H61" s="39" t="s">
        <v>238</v>
      </c>
      <c r="I61" s="69"/>
      <c r="J61" s="99" t="s">
        <v>249</v>
      </c>
      <c r="K61" s="99">
        <f t="shared" si="4"/>
        <v>141</v>
      </c>
      <c r="L61" s="7"/>
      <c r="M61" s="28" t="s">
        <v>20</v>
      </c>
      <c r="N61" s="9"/>
    </row>
    <row r="62" spans="1:14" x14ac:dyDescent="0.3">
      <c r="A62" s="64" t="str">
        <f t="shared" si="0"/>
        <v>BD</v>
      </c>
      <c r="B62" s="2">
        <f t="shared" si="3"/>
        <v>56</v>
      </c>
      <c r="C62" s="81" t="s">
        <v>250</v>
      </c>
      <c r="D62" s="82">
        <v>1</v>
      </c>
      <c r="E62" s="81" t="s">
        <v>15</v>
      </c>
      <c r="F62" s="7" t="s">
        <v>237</v>
      </c>
      <c r="G62" s="26" t="s">
        <v>20</v>
      </c>
      <c r="H62" s="39" t="s">
        <v>238</v>
      </c>
      <c r="I62" s="69"/>
      <c r="J62" s="99" t="s">
        <v>251</v>
      </c>
      <c r="K62" s="99">
        <f t="shared" si="4"/>
        <v>142</v>
      </c>
      <c r="L62" s="7"/>
      <c r="M62" s="28" t="s">
        <v>20</v>
      </c>
      <c r="N62" s="9"/>
    </row>
    <row r="63" spans="1:14" x14ac:dyDescent="0.3">
      <c r="A63" s="64" t="str">
        <f t="shared" si="0"/>
        <v>BE</v>
      </c>
      <c r="B63" s="2">
        <f t="shared" si="3"/>
        <v>57</v>
      </c>
      <c r="C63" s="81" t="s">
        <v>252</v>
      </c>
      <c r="D63" s="82">
        <v>1</v>
      </c>
      <c r="E63" s="81" t="s">
        <v>15</v>
      </c>
      <c r="F63" s="7" t="s">
        <v>237</v>
      </c>
      <c r="G63" s="26" t="s">
        <v>20</v>
      </c>
      <c r="H63" s="39" t="s">
        <v>238</v>
      </c>
      <c r="I63" s="69"/>
      <c r="J63" s="99" t="s">
        <v>253</v>
      </c>
      <c r="K63" s="99">
        <f t="shared" si="4"/>
        <v>143</v>
      </c>
      <c r="L63" s="7"/>
      <c r="M63" s="28" t="s">
        <v>20</v>
      </c>
      <c r="N63" s="9"/>
    </row>
    <row r="64" spans="1:14" x14ac:dyDescent="0.3">
      <c r="A64" s="64" t="str">
        <f t="shared" si="0"/>
        <v>BF</v>
      </c>
      <c r="B64" s="2">
        <f t="shared" si="3"/>
        <v>58</v>
      </c>
      <c r="C64" s="81" t="s">
        <v>254</v>
      </c>
      <c r="D64" s="82">
        <v>1</v>
      </c>
      <c r="E64" s="81" t="s">
        <v>15</v>
      </c>
      <c r="F64" s="7" t="s">
        <v>237</v>
      </c>
      <c r="G64" s="26" t="s">
        <v>20</v>
      </c>
      <c r="H64" s="39" t="s">
        <v>238</v>
      </c>
      <c r="I64" s="69"/>
      <c r="J64" s="99" t="s">
        <v>255</v>
      </c>
      <c r="K64" s="99">
        <f t="shared" si="4"/>
        <v>144</v>
      </c>
      <c r="L64" s="7"/>
      <c r="M64" s="28" t="s">
        <v>20</v>
      </c>
      <c r="N64" s="9"/>
    </row>
    <row r="65" spans="1:14" x14ac:dyDescent="0.3">
      <c r="A65" s="64" t="str">
        <f t="shared" si="0"/>
        <v>BG</v>
      </c>
      <c r="B65" s="2">
        <f t="shared" si="3"/>
        <v>59</v>
      </c>
      <c r="C65" s="81" t="s">
        <v>256</v>
      </c>
      <c r="D65" s="82">
        <v>1</v>
      </c>
      <c r="E65" s="81" t="s">
        <v>15</v>
      </c>
      <c r="F65" s="7" t="s">
        <v>237</v>
      </c>
      <c r="G65" s="26" t="s">
        <v>20</v>
      </c>
      <c r="H65" s="39" t="s">
        <v>238</v>
      </c>
      <c r="I65" s="69"/>
      <c r="J65" s="99" t="s">
        <v>257</v>
      </c>
      <c r="K65" s="99">
        <f t="shared" si="4"/>
        <v>145</v>
      </c>
      <c r="L65" s="7"/>
      <c r="M65" s="28" t="s">
        <v>20</v>
      </c>
      <c r="N65" s="9"/>
    </row>
    <row r="66" spans="1:14" x14ac:dyDescent="0.3">
      <c r="A66" s="64" t="str">
        <f t="shared" si="0"/>
        <v>BH</v>
      </c>
      <c r="B66" s="2">
        <f t="shared" si="3"/>
        <v>60</v>
      </c>
      <c r="C66" s="81" t="s">
        <v>258</v>
      </c>
      <c r="D66" s="82">
        <v>1</v>
      </c>
      <c r="E66" s="81" t="s">
        <v>15</v>
      </c>
      <c r="F66" s="7" t="s">
        <v>237</v>
      </c>
      <c r="G66" s="26" t="s">
        <v>20</v>
      </c>
      <c r="H66" s="39" t="s">
        <v>238</v>
      </c>
      <c r="I66" s="69"/>
      <c r="J66" s="99" t="s">
        <v>259</v>
      </c>
      <c r="K66" s="99">
        <f t="shared" si="4"/>
        <v>146</v>
      </c>
      <c r="L66" s="7"/>
      <c r="M66" s="28" t="s">
        <v>20</v>
      </c>
      <c r="N66" s="9"/>
    </row>
    <row r="67" spans="1:14" x14ac:dyDescent="0.3">
      <c r="A67" s="64" t="str">
        <f t="shared" ref="A67:A130" si="5">SUBSTITUTE(ADDRESS(1,B67,4), "1", "")</f>
        <v>BI</v>
      </c>
      <c r="B67" s="2">
        <f t="shared" si="3"/>
        <v>61</v>
      </c>
      <c r="C67" s="81" t="s">
        <v>260</v>
      </c>
      <c r="D67" s="82">
        <v>1</v>
      </c>
      <c r="E67" s="81" t="s">
        <v>15</v>
      </c>
      <c r="F67" s="7" t="s">
        <v>237</v>
      </c>
      <c r="G67" s="26" t="s">
        <v>20</v>
      </c>
      <c r="H67" s="39" t="s">
        <v>238</v>
      </c>
      <c r="I67" s="69"/>
      <c r="J67" s="99" t="s">
        <v>261</v>
      </c>
      <c r="K67" s="99">
        <f t="shared" si="4"/>
        <v>147</v>
      </c>
      <c r="L67" s="7"/>
      <c r="M67" s="28" t="s">
        <v>20</v>
      </c>
      <c r="N67" s="9"/>
    </row>
    <row r="68" spans="1:14" s="5" customFormat="1" x14ac:dyDescent="0.3">
      <c r="A68" s="64" t="str">
        <f t="shared" si="5"/>
        <v>BJ</v>
      </c>
      <c r="B68" s="2">
        <f t="shared" si="3"/>
        <v>62</v>
      </c>
      <c r="C68" s="81" t="s">
        <v>262</v>
      </c>
      <c r="D68" s="82">
        <v>1</v>
      </c>
      <c r="E68" s="81" t="s">
        <v>15</v>
      </c>
      <c r="F68" s="7" t="s">
        <v>237</v>
      </c>
      <c r="G68" s="26" t="s">
        <v>20</v>
      </c>
      <c r="H68" s="39" t="s">
        <v>238</v>
      </c>
      <c r="I68" s="69"/>
      <c r="J68" s="99" t="s">
        <v>263</v>
      </c>
      <c r="K68" s="99">
        <f t="shared" si="4"/>
        <v>148</v>
      </c>
      <c r="L68" s="7"/>
      <c r="M68" s="28" t="s">
        <v>20</v>
      </c>
    </row>
    <row r="69" spans="1:14" s="5" customFormat="1" x14ac:dyDescent="0.3">
      <c r="A69" s="64" t="str">
        <f t="shared" si="5"/>
        <v>BK</v>
      </c>
      <c r="B69" s="2">
        <f t="shared" si="3"/>
        <v>63</v>
      </c>
      <c r="C69" s="81" t="s">
        <v>264</v>
      </c>
      <c r="D69" s="82">
        <v>1</v>
      </c>
      <c r="E69" s="81" t="s">
        <v>15</v>
      </c>
      <c r="F69" s="7" t="s">
        <v>237</v>
      </c>
      <c r="G69" s="26" t="s">
        <v>20</v>
      </c>
      <c r="H69" s="39" t="s">
        <v>238</v>
      </c>
      <c r="I69" s="69"/>
      <c r="J69" s="99" t="s">
        <v>265</v>
      </c>
      <c r="K69" s="99">
        <f t="shared" si="4"/>
        <v>149</v>
      </c>
      <c r="L69" s="7"/>
      <c r="M69" s="28" t="s">
        <v>20</v>
      </c>
    </row>
    <row r="70" spans="1:14" s="5" customFormat="1" x14ac:dyDescent="0.3">
      <c r="A70" s="64" t="str">
        <f t="shared" si="5"/>
        <v>BL</v>
      </c>
      <c r="B70" s="2">
        <f t="shared" si="3"/>
        <v>64</v>
      </c>
      <c r="C70" s="81" t="s">
        <v>266</v>
      </c>
      <c r="D70" s="82">
        <v>1</v>
      </c>
      <c r="E70" s="81" t="s">
        <v>15</v>
      </c>
      <c r="F70" s="7" t="s">
        <v>237</v>
      </c>
      <c r="G70" s="26" t="s">
        <v>20</v>
      </c>
      <c r="H70" s="39" t="s">
        <v>238</v>
      </c>
      <c r="I70" s="69"/>
      <c r="J70" s="99" t="s">
        <v>267</v>
      </c>
      <c r="K70" s="99">
        <f t="shared" si="4"/>
        <v>150</v>
      </c>
      <c r="L70" s="7"/>
      <c r="M70" s="28" t="s">
        <v>20</v>
      </c>
    </row>
    <row r="71" spans="1:14" s="5" customFormat="1" x14ac:dyDescent="0.3">
      <c r="A71" s="64" t="str">
        <f t="shared" si="5"/>
        <v>BM</v>
      </c>
      <c r="B71" s="2">
        <f t="shared" si="3"/>
        <v>65</v>
      </c>
      <c r="C71" s="81" t="s">
        <v>268</v>
      </c>
      <c r="D71" s="82">
        <v>1</v>
      </c>
      <c r="E71" s="81" t="s">
        <v>15</v>
      </c>
      <c r="F71" s="7" t="s">
        <v>237</v>
      </c>
      <c r="G71" s="26" t="s">
        <v>20</v>
      </c>
      <c r="H71" s="39" t="s">
        <v>238</v>
      </c>
      <c r="I71" s="69"/>
      <c r="J71" s="99" t="s">
        <v>269</v>
      </c>
      <c r="K71" s="99">
        <f t="shared" si="4"/>
        <v>151</v>
      </c>
      <c r="L71" s="7"/>
      <c r="M71" s="28" t="s">
        <v>20</v>
      </c>
    </row>
    <row r="72" spans="1:14" s="5" customFormat="1" x14ac:dyDescent="0.3">
      <c r="A72" s="64" t="str">
        <f t="shared" si="5"/>
        <v>BN</v>
      </c>
      <c r="B72" s="2">
        <f t="shared" si="3"/>
        <v>66</v>
      </c>
      <c r="C72" s="81" t="s">
        <v>270</v>
      </c>
      <c r="D72" s="82">
        <v>1</v>
      </c>
      <c r="E72" s="81" t="s">
        <v>15</v>
      </c>
      <c r="F72" s="7" t="s">
        <v>237</v>
      </c>
      <c r="G72" s="26" t="s">
        <v>20</v>
      </c>
      <c r="H72" s="39" t="s">
        <v>238</v>
      </c>
      <c r="I72" s="69"/>
      <c r="J72" s="99" t="s">
        <v>271</v>
      </c>
      <c r="K72" s="99">
        <f t="shared" si="4"/>
        <v>152</v>
      </c>
      <c r="L72" s="7"/>
      <c r="M72" s="28" t="s">
        <v>20</v>
      </c>
    </row>
    <row r="73" spans="1:14" s="5" customFormat="1" x14ac:dyDescent="0.3">
      <c r="A73" s="64" t="str">
        <f t="shared" si="5"/>
        <v>BO</v>
      </c>
      <c r="B73" s="2">
        <f t="shared" si="3"/>
        <v>67</v>
      </c>
      <c r="C73" s="81" t="s">
        <v>272</v>
      </c>
      <c r="D73" s="82">
        <v>1</v>
      </c>
      <c r="E73" s="81" t="s">
        <v>15</v>
      </c>
      <c r="F73" s="7" t="s">
        <v>237</v>
      </c>
      <c r="G73" s="26" t="s">
        <v>20</v>
      </c>
      <c r="H73" s="39" t="s">
        <v>238</v>
      </c>
      <c r="I73" s="69"/>
      <c r="J73" s="99" t="s">
        <v>273</v>
      </c>
      <c r="K73" s="99">
        <f t="shared" si="4"/>
        <v>153</v>
      </c>
      <c r="L73" s="7"/>
      <c r="M73" s="28" t="s">
        <v>20</v>
      </c>
    </row>
    <row r="74" spans="1:14" s="5" customFormat="1" x14ac:dyDescent="0.3">
      <c r="A74" s="64" t="str">
        <f t="shared" si="5"/>
        <v>BP</v>
      </c>
      <c r="B74" s="2">
        <f t="shared" si="3"/>
        <v>68</v>
      </c>
      <c r="C74" s="81" t="s">
        <v>274</v>
      </c>
      <c r="D74" s="82">
        <v>1</v>
      </c>
      <c r="E74" s="81" t="s">
        <v>15</v>
      </c>
      <c r="F74" s="7" t="s">
        <v>237</v>
      </c>
      <c r="G74" s="26" t="s">
        <v>20</v>
      </c>
      <c r="H74" s="39" t="s">
        <v>238</v>
      </c>
      <c r="I74" s="69"/>
      <c r="J74" s="99" t="s">
        <v>275</v>
      </c>
      <c r="K74" s="99">
        <f t="shared" si="4"/>
        <v>154</v>
      </c>
      <c r="L74" s="7"/>
      <c r="M74" s="28" t="s">
        <v>20</v>
      </c>
    </row>
    <row r="75" spans="1:14" s="5" customFormat="1" x14ac:dyDescent="0.3">
      <c r="A75" s="64" t="str">
        <f t="shared" si="5"/>
        <v>BQ</v>
      </c>
      <c r="B75" s="2">
        <f t="shared" si="3"/>
        <v>69</v>
      </c>
      <c r="C75" s="81" t="s">
        <v>276</v>
      </c>
      <c r="D75" s="82">
        <v>1</v>
      </c>
      <c r="E75" s="81" t="s">
        <v>15</v>
      </c>
      <c r="F75" s="7" t="s">
        <v>237</v>
      </c>
      <c r="G75" s="26" t="s">
        <v>20</v>
      </c>
      <c r="H75" s="39" t="s">
        <v>238</v>
      </c>
      <c r="I75" s="69"/>
      <c r="J75" s="99" t="s">
        <v>277</v>
      </c>
      <c r="K75" s="99">
        <f t="shared" si="4"/>
        <v>155</v>
      </c>
      <c r="L75" s="7"/>
      <c r="M75" s="28" t="s">
        <v>20</v>
      </c>
    </row>
    <row r="76" spans="1:14" s="5" customFormat="1" x14ac:dyDescent="0.3">
      <c r="A76" s="64" t="str">
        <f t="shared" si="5"/>
        <v>BR</v>
      </c>
      <c r="B76" s="2">
        <f t="shared" si="3"/>
        <v>70</v>
      </c>
      <c r="C76" s="81" t="s">
        <v>278</v>
      </c>
      <c r="D76" s="82">
        <v>1</v>
      </c>
      <c r="E76" s="81" t="s">
        <v>15</v>
      </c>
      <c r="F76" s="7" t="s">
        <v>237</v>
      </c>
      <c r="G76" s="26" t="s">
        <v>20</v>
      </c>
      <c r="H76" s="39" t="s">
        <v>238</v>
      </c>
      <c r="I76" s="69"/>
      <c r="J76" s="99" t="s">
        <v>279</v>
      </c>
      <c r="K76" s="99">
        <f t="shared" si="4"/>
        <v>156</v>
      </c>
      <c r="L76" s="7"/>
      <c r="M76" s="28" t="s">
        <v>20</v>
      </c>
    </row>
    <row r="77" spans="1:14" s="5" customFormat="1" x14ac:dyDescent="0.3">
      <c r="A77" s="64" t="str">
        <f t="shared" si="5"/>
        <v>BS</v>
      </c>
      <c r="B77" s="2">
        <f t="shared" si="3"/>
        <v>71</v>
      </c>
      <c r="C77" s="81" t="s">
        <v>280</v>
      </c>
      <c r="D77" s="82">
        <v>1</v>
      </c>
      <c r="E77" s="81" t="s">
        <v>15</v>
      </c>
      <c r="F77" s="7" t="s">
        <v>237</v>
      </c>
      <c r="G77" s="26" t="s">
        <v>20</v>
      </c>
      <c r="H77" s="39" t="s">
        <v>238</v>
      </c>
      <c r="I77" s="69"/>
      <c r="J77" s="99" t="s">
        <v>281</v>
      </c>
      <c r="K77" s="99">
        <f t="shared" si="4"/>
        <v>157</v>
      </c>
      <c r="L77" s="7"/>
      <c r="M77" s="28" t="s">
        <v>20</v>
      </c>
    </row>
    <row r="78" spans="1:14" s="5" customFormat="1" x14ac:dyDescent="0.3">
      <c r="A78" s="64" t="str">
        <f t="shared" si="5"/>
        <v>BT</v>
      </c>
      <c r="B78" s="2">
        <f t="shared" si="3"/>
        <v>72</v>
      </c>
      <c r="C78" s="81" t="s">
        <v>282</v>
      </c>
      <c r="D78" s="82">
        <v>1</v>
      </c>
      <c r="E78" s="81" t="s">
        <v>15</v>
      </c>
      <c r="F78" s="7" t="s">
        <v>237</v>
      </c>
      <c r="G78" s="26" t="s">
        <v>20</v>
      </c>
      <c r="H78" s="39" t="s">
        <v>238</v>
      </c>
      <c r="I78" s="69"/>
      <c r="J78" s="99" t="s">
        <v>283</v>
      </c>
      <c r="K78" s="99">
        <f t="shared" si="4"/>
        <v>158</v>
      </c>
      <c r="L78" s="7"/>
      <c r="M78" s="28" t="s">
        <v>20</v>
      </c>
    </row>
    <row r="79" spans="1:14" s="5" customFormat="1" x14ac:dyDescent="0.3">
      <c r="A79" s="64" t="str">
        <f t="shared" si="5"/>
        <v>BU</v>
      </c>
      <c r="B79" s="2">
        <f t="shared" si="3"/>
        <v>73</v>
      </c>
      <c r="C79" s="81" t="s">
        <v>284</v>
      </c>
      <c r="D79" s="82">
        <v>1</v>
      </c>
      <c r="E79" s="81" t="s">
        <v>15</v>
      </c>
      <c r="F79" s="7" t="s">
        <v>237</v>
      </c>
      <c r="G79" s="26" t="s">
        <v>20</v>
      </c>
      <c r="H79" s="39" t="s">
        <v>238</v>
      </c>
      <c r="I79" s="69"/>
      <c r="J79" s="99" t="s">
        <v>285</v>
      </c>
      <c r="K79" s="99">
        <f t="shared" si="4"/>
        <v>159</v>
      </c>
      <c r="L79" s="7"/>
      <c r="M79" s="28" t="s">
        <v>20</v>
      </c>
    </row>
    <row r="80" spans="1:14" s="5" customFormat="1" ht="79.2" x14ac:dyDescent="0.3">
      <c r="A80" s="64" t="str">
        <f t="shared" si="5"/>
        <v>BV</v>
      </c>
      <c r="B80" s="2">
        <f t="shared" si="3"/>
        <v>74</v>
      </c>
      <c r="C80" s="81" t="s">
        <v>286</v>
      </c>
      <c r="D80" s="82">
        <v>1</v>
      </c>
      <c r="E80" s="81" t="s">
        <v>15</v>
      </c>
      <c r="F80" s="66" t="s">
        <v>287</v>
      </c>
      <c r="G80" s="25" t="s">
        <v>19</v>
      </c>
      <c r="H80" s="41" t="s">
        <v>288</v>
      </c>
      <c r="I80" s="72"/>
      <c r="J80" s="99" t="s">
        <v>289</v>
      </c>
      <c r="K80" s="100">
        <v>57</v>
      </c>
      <c r="L80" s="66"/>
      <c r="M80" s="28" t="s">
        <v>20</v>
      </c>
      <c r="N80" s="31"/>
    </row>
    <row r="81" spans="1:14" s="5" customFormat="1" ht="92.4" x14ac:dyDescent="0.3">
      <c r="A81" s="64" t="str">
        <f t="shared" si="5"/>
        <v>BW</v>
      </c>
      <c r="B81" s="2">
        <f t="shared" si="3"/>
        <v>75</v>
      </c>
      <c r="C81" s="23" t="s">
        <v>290</v>
      </c>
      <c r="D81" s="84" t="s">
        <v>291</v>
      </c>
      <c r="E81" s="24" t="s">
        <v>28</v>
      </c>
      <c r="F81" s="7" t="s">
        <v>101</v>
      </c>
      <c r="G81" s="25" t="s">
        <v>292</v>
      </c>
      <c r="H81" s="7" t="s">
        <v>293</v>
      </c>
      <c r="I81" s="27"/>
      <c r="J81" s="99" t="s">
        <v>294</v>
      </c>
      <c r="K81" s="100">
        <v>55</v>
      </c>
      <c r="L81" s="6"/>
      <c r="M81" s="28" t="s">
        <v>20</v>
      </c>
      <c r="N81" s="31"/>
    </row>
    <row r="82" spans="1:14" s="5" customFormat="1" ht="92.4" x14ac:dyDescent="0.3">
      <c r="A82" s="64" t="str">
        <f t="shared" si="5"/>
        <v>BX</v>
      </c>
      <c r="B82" s="2">
        <f t="shared" si="3"/>
        <v>76</v>
      </c>
      <c r="C82" s="27" t="s">
        <v>295</v>
      </c>
      <c r="D82" s="62">
        <v>10</v>
      </c>
      <c r="E82" s="24" t="s">
        <v>28</v>
      </c>
      <c r="F82" s="7" t="s">
        <v>101</v>
      </c>
      <c r="G82" s="25" t="s">
        <v>296</v>
      </c>
      <c r="H82" s="6" t="s">
        <v>297</v>
      </c>
      <c r="I82" s="27"/>
      <c r="J82" s="99" t="s">
        <v>298</v>
      </c>
      <c r="K82" s="100">
        <v>56</v>
      </c>
      <c r="L82" s="6"/>
      <c r="M82" s="28" t="s">
        <v>20</v>
      </c>
      <c r="N82" s="31"/>
    </row>
    <row r="83" spans="1:14" s="56" customFormat="1" ht="92.4" x14ac:dyDescent="0.3">
      <c r="A83" s="64" t="str">
        <f t="shared" si="5"/>
        <v>BY</v>
      </c>
      <c r="B83" s="2">
        <f t="shared" si="3"/>
        <v>77</v>
      </c>
      <c r="C83" s="81" t="s">
        <v>299</v>
      </c>
      <c r="D83" s="82">
        <v>50</v>
      </c>
      <c r="E83" s="81" t="s">
        <v>28</v>
      </c>
      <c r="F83" s="7" t="s">
        <v>300</v>
      </c>
      <c r="G83" s="25" t="s">
        <v>301</v>
      </c>
      <c r="H83" s="35" t="s">
        <v>302</v>
      </c>
      <c r="I83" s="68"/>
      <c r="J83" s="99" t="s">
        <v>303</v>
      </c>
      <c r="K83" s="100">
        <v>58</v>
      </c>
      <c r="L83" s="6"/>
      <c r="M83" s="28" t="s">
        <v>20</v>
      </c>
      <c r="N83" s="60"/>
    </row>
    <row r="84" spans="1:14" s="5" customFormat="1" ht="52.8" x14ac:dyDescent="0.3">
      <c r="A84" s="64" t="str">
        <f t="shared" si="5"/>
        <v>BZ</v>
      </c>
      <c r="B84" s="2">
        <f t="shared" si="3"/>
        <v>78</v>
      </c>
      <c r="C84" s="27" t="s">
        <v>304</v>
      </c>
      <c r="D84" s="82">
        <v>3</v>
      </c>
      <c r="E84" s="81" t="s">
        <v>28</v>
      </c>
      <c r="F84" s="7" t="s">
        <v>305</v>
      </c>
      <c r="G84" s="26" t="s">
        <v>306</v>
      </c>
      <c r="H84" s="41" t="s">
        <v>307</v>
      </c>
      <c r="I84" s="27" t="s">
        <v>308</v>
      </c>
      <c r="J84" s="99" t="s">
        <v>309</v>
      </c>
      <c r="K84" s="100">
        <v>80</v>
      </c>
      <c r="L84" s="65"/>
      <c r="M84" s="80" t="s">
        <v>20</v>
      </c>
      <c r="N84" s="31"/>
    </row>
    <row r="85" spans="1:14" s="5" customFormat="1" ht="52.8" x14ac:dyDescent="0.3">
      <c r="A85" s="64" t="str">
        <f t="shared" si="5"/>
        <v>CA</v>
      </c>
      <c r="B85" s="2">
        <f t="shared" si="3"/>
        <v>79</v>
      </c>
      <c r="C85" s="27" t="s">
        <v>310</v>
      </c>
      <c r="D85" s="82">
        <v>3</v>
      </c>
      <c r="E85" s="81" t="s">
        <v>28</v>
      </c>
      <c r="F85" s="7" t="s">
        <v>305</v>
      </c>
      <c r="G85" s="26" t="s">
        <v>311</v>
      </c>
      <c r="H85" s="41" t="s">
        <v>312</v>
      </c>
      <c r="I85" s="27" t="s">
        <v>313</v>
      </c>
      <c r="J85" s="99" t="s">
        <v>314</v>
      </c>
      <c r="K85" s="100">
        <v>81</v>
      </c>
      <c r="L85" s="65"/>
      <c r="M85" s="80" t="s">
        <v>20</v>
      </c>
      <c r="N85" s="31"/>
    </row>
    <row r="86" spans="1:14" s="5" customFormat="1" ht="52.8" x14ac:dyDescent="0.3">
      <c r="A86" s="64" t="str">
        <f t="shared" si="5"/>
        <v>CB</v>
      </c>
      <c r="B86" s="2">
        <f t="shared" si="3"/>
        <v>80</v>
      </c>
      <c r="C86" s="27" t="s">
        <v>315</v>
      </c>
      <c r="D86" s="82">
        <v>3</v>
      </c>
      <c r="E86" s="81" t="s">
        <v>28</v>
      </c>
      <c r="F86" s="7" t="s">
        <v>305</v>
      </c>
      <c r="G86" s="26" t="s">
        <v>316</v>
      </c>
      <c r="H86" s="41" t="s">
        <v>317</v>
      </c>
      <c r="I86" s="27" t="s">
        <v>318</v>
      </c>
      <c r="J86" s="99" t="s">
        <v>319</v>
      </c>
      <c r="K86" s="100">
        <v>82</v>
      </c>
      <c r="L86" s="65"/>
      <c r="M86" s="80" t="s">
        <v>20</v>
      </c>
      <c r="N86" s="31"/>
    </row>
    <row r="87" spans="1:14" s="5" customFormat="1" ht="52.8" x14ac:dyDescent="0.3">
      <c r="A87" s="64" t="str">
        <f t="shared" si="5"/>
        <v>CC</v>
      </c>
      <c r="B87" s="2">
        <f t="shared" si="3"/>
        <v>81</v>
      </c>
      <c r="C87" s="27" t="s">
        <v>320</v>
      </c>
      <c r="D87" s="82">
        <v>3</v>
      </c>
      <c r="E87" s="81" t="s">
        <v>28</v>
      </c>
      <c r="F87" s="7" t="s">
        <v>321</v>
      </c>
      <c r="G87" s="26" t="s">
        <v>322</v>
      </c>
      <c r="H87" s="41" t="s">
        <v>323</v>
      </c>
      <c r="I87" s="27" t="s">
        <v>324</v>
      </c>
      <c r="J87" s="99" t="s">
        <v>325</v>
      </c>
      <c r="K87" s="100">
        <v>83</v>
      </c>
      <c r="L87" s="65"/>
      <c r="M87" s="80" t="s">
        <v>20</v>
      </c>
      <c r="N87" s="31"/>
    </row>
    <row r="88" spans="1:14" s="5" customFormat="1" ht="66" x14ac:dyDescent="0.3">
      <c r="A88" s="64" t="str">
        <f t="shared" si="5"/>
        <v>CD</v>
      </c>
      <c r="B88" s="2">
        <f t="shared" si="3"/>
        <v>82</v>
      </c>
      <c r="C88" s="27" t="s">
        <v>326</v>
      </c>
      <c r="D88" s="82">
        <v>3</v>
      </c>
      <c r="E88" s="81" t="s">
        <v>28</v>
      </c>
      <c r="F88" s="7" t="s">
        <v>305</v>
      </c>
      <c r="G88" s="26" t="s">
        <v>316</v>
      </c>
      <c r="H88" s="41" t="s">
        <v>327</v>
      </c>
      <c r="I88" s="27" t="s">
        <v>328</v>
      </c>
      <c r="J88" s="99" t="s">
        <v>329</v>
      </c>
      <c r="K88" s="100">
        <v>84</v>
      </c>
      <c r="L88" s="65"/>
      <c r="M88" s="80" t="s">
        <v>20</v>
      </c>
      <c r="N88" s="31"/>
    </row>
    <row r="89" spans="1:14" s="5" customFormat="1" ht="66" x14ac:dyDescent="0.3">
      <c r="A89" s="64" t="str">
        <f t="shared" si="5"/>
        <v>CE</v>
      </c>
      <c r="B89" s="2">
        <f t="shared" si="3"/>
        <v>83</v>
      </c>
      <c r="C89" s="27" t="s">
        <v>330</v>
      </c>
      <c r="D89" s="82">
        <v>3</v>
      </c>
      <c r="E89" s="81" t="s">
        <v>28</v>
      </c>
      <c r="F89" s="7" t="s">
        <v>305</v>
      </c>
      <c r="G89" s="26" t="s">
        <v>322</v>
      </c>
      <c r="H89" s="41" t="s">
        <v>331</v>
      </c>
      <c r="I89" s="27" t="s">
        <v>332</v>
      </c>
      <c r="J89" s="99" t="s">
        <v>333</v>
      </c>
      <c r="K89" s="100">
        <v>86</v>
      </c>
      <c r="L89" s="65"/>
      <c r="M89" s="80" t="s">
        <v>20</v>
      </c>
      <c r="N89" s="31"/>
    </row>
    <row r="90" spans="1:14" s="5" customFormat="1" ht="66" x14ac:dyDescent="0.3">
      <c r="A90" s="64" t="str">
        <f t="shared" si="5"/>
        <v>CF</v>
      </c>
      <c r="B90" s="2">
        <f t="shared" si="3"/>
        <v>84</v>
      </c>
      <c r="C90" s="27" t="s">
        <v>334</v>
      </c>
      <c r="D90" s="82">
        <v>3</v>
      </c>
      <c r="E90" s="81" t="s">
        <v>28</v>
      </c>
      <c r="F90" s="7" t="s">
        <v>305</v>
      </c>
      <c r="G90" s="26" t="s">
        <v>335</v>
      </c>
      <c r="H90" s="41" t="s">
        <v>336</v>
      </c>
      <c r="I90" s="27" t="s">
        <v>337</v>
      </c>
      <c r="J90" s="99" t="s">
        <v>338</v>
      </c>
      <c r="K90" s="100">
        <v>85</v>
      </c>
      <c r="L90" s="65"/>
      <c r="M90" s="80" t="s">
        <v>20</v>
      </c>
      <c r="N90" s="31"/>
    </row>
    <row r="91" spans="1:14" s="5" customFormat="1" ht="52.8" x14ac:dyDescent="0.3">
      <c r="A91" s="64" t="str">
        <f t="shared" si="5"/>
        <v>CG</v>
      </c>
      <c r="B91" s="2">
        <f t="shared" si="3"/>
        <v>85</v>
      </c>
      <c r="C91" s="27" t="s">
        <v>339</v>
      </c>
      <c r="D91" s="82">
        <v>3</v>
      </c>
      <c r="E91" s="81" t="s">
        <v>28</v>
      </c>
      <c r="F91" s="7" t="s">
        <v>305</v>
      </c>
      <c r="G91" s="26" t="s">
        <v>322</v>
      </c>
      <c r="H91" s="41" t="s">
        <v>340</v>
      </c>
      <c r="I91" s="27" t="s">
        <v>341</v>
      </c>
      <c r="J91" s="99" t="s">
        <v>342</v>
      </c>
      <c r="K91" s="100">
        <v>87</v>
      </c>
      <c r="L91" s="65"/>
      <c r="M91" s="80" t="s">
        <v>20</v>
      </c>
      <c r="N91" s="31"/>
    </row>
    <row r="92" spans="1:14" s="5" customFormat="1" ht="52.8" x14ac:dyDescent="0.3">
      <c r="A92" s="64" t="str">
        <f t="shared" si="5"/>
        <v>CH</v>
      </c>
      <c r="B92" s="2">
        <f t="shared" si="3"/>
        <v>86</v>
      </c>
      <c r="C92" s="27" t="s">
        <v>343</v>
      </c>
      <c r="D92" s="82">
        <v>3</v>
      </c>
      <c r="E92" s="81" t="s">
        <v>28</v>
      </c>
      <c r="F92" s="7" t="s">
        <v>344</v>
      </c>
      <c r="G92" s="26" t="s">
        <v>345</v>
      </c>
      <c r="H92" s="41" t="s">
        <v>346</v>
      </c>
      <c r="I92" s="27" t="s">
        <v>347</v>
      </c>
      <c r="J92" s="99" t="s">
        <v>348</v>
      </c>
      <c r="K92" s="100">
        <v>72</v>
      </c>
      <c r="L92" s="88"/>
      <c r="M92" s="7" t="s">
        <v>349</v>
      </c>
      <c r="N92" s="31"/>
    </row>
    <row r="93" spans="1:14" s="5" customFormat="1" ht="52.8" x14ac:dyDescent="0.3">
      <c r="A93" s="64" t="str">
        <f t="shared" si="5"/>
        <v>CI</v>
      </c>
      <c r="B93" s="2">
        <f t="shared" si="3"/>
        <v>87</v>
      </c>
      <c r="C93" s="27" t="s">
        <v>350</v>
      </c>
      <c r="D93" s="82">
        <v>3</v>
      </c>
      <c r="E93" s="81" t="s">
        <v>28</v>
      </c>
      <c r="F93" s="7" t="s">
        <v>344</v>
      </c>
      <c r="G93" s="26" t="s">
        <v>345</v>
      </c>
      <c r="H93" s="33" t="s">
        <v>351</v>
      </c>
      <c r="I93" s="27" t="s">
        <v>352</v>
      </c>
      <c r="J93" s="99" t="s">
        <v>353</v>
      </c>
      <c r="K93" s="100">
        <v>73</v>
      </c>
      <c r="L93" s="88"/>
      <c r="M93" s="28" t="s">
        <v>20</v>
      </c>
      <c r="N93" s="31"/>
    </row>
    <row r="94" spans="1:14" s="5" customFormat="1" ht="52.8" x14ac:dyDescent="0.3">
      <c r="A94" s="64" t="str">
        <f t="shared" si="5"/>
        <v>CJ</v>
      </c>
      <c r="B94" s="2">
        <f t="shared" si="3"/>
        <v>88</v>
      </c>
      <c r="C94" s="27" t="s">
        <v>354</v>
      </c>
      <c r="D94" s="82">
        <v>3</v>
      </c>
      <c r="E94" s="81" t="s">
        <v>28</v>
      </c>
      <c r="F94" s="7" t="s">
        <v>344</v>
      </c>
      <c r="G94" s="26" t="s">
        <v>345</v>
      </c>
      <c r="H94" s="33" t="s">
        <v>355</v>
      </c>
      <c r="I94" s="27" t="s">
        <v>356</v>
      </c>
      <c r="J94" s="99" t="s">
        <v>357</v>
      </c>
      <c r="K94" s="100">
        <v>74</v>
      </c>
      <c r="L94" s="88"/>
      <c r="M94" s="80" t="s">
        <v>20</v>
      </c>
      <c r="N94" s="31"/>
    </row>
    <row r="95" spans="1:14" ht="52.8" x14ac:dyDescent="0.3">
      <c r="A95" s="64" t="str">
        <f t="shared" si="5"/>
        <v>CK</v>
      </c>
      <c r="B95" s="2">
        <f t="shared" si="3"/>
        <v>89</v>
      </c>
      <c r="C95" s="27" t="s">
        <v>358</v>
      </c>
      <c r="D95" s="82">
        <v>3</v>
      </c>
      <c r="E95" s="81" t="s">
        <v>28</v>
      </c>
      <c r="F95" s="7" t="s">
        <v>344</v>
      </c>
      <c r="G95" s="26" t="s">
        <v>345</v>
      </c>
      <c r="H95" s="41" t="s">
        <v>359</v>
      </c>
      <c r="I95" s="27" t="s">
        <v>360</v>
      </c>
      <c r="J95" s="99" t="s">
        <v>361</v>
      </c>
      <c r="K95" s="100">
        <v>75</v>
      </c>
      <c r="L95" s="88"/>
      <c r="M95" s="80" t="s">
        <v>20</v>
      </c>
    </row>
    <row r="96" spans="1:14" ht="79.2" x14ac:dyDescent="0.3">
      <c r="A96" s="64" t="str">
        <f t="shared" si="5"/>
        <v>CL</v>
      </c>
      <c r="B96" s="2">
        <f t="shared" si="3"/>
        <v>90</v>
      </c>
      <c r="C96" s="27" t="s">
        <v>362</v>
      </c>
      <c r="D96" s="82">
        <v>3</v>
      </c>
      <c r="E96" s="81" t="s">
        <v>28</v>
      </c>
      <c r="F96" s="7" t="s">
        <v>344</v>
      </c>
      <c r="G96" s="26" t="s">
        <v>345</v>
      </c>
      <c r="H96" s="41" t="s">
        <v>363</v>
      </c>
      <c r="I96" s="27" t="s">
        <v>364</v>
      </c>
      <c r="J96" s="99" t="s">
        <v>365</v>
      </c>
      <c r="K96" s="100">
        <v>76</v>
      </c>
      <c r="L96" s="88"/>
      <c r="M96" s="80" t="s">
        <v>20</v>
      </c>
    </row>
    <row r="97" spans="1:14" ht="79.2" x14ac:dyDescent="0.3">
      <c r="A97" s="64" t="str">
        <f t="shared" si="5"/>
        <v>CM</v>
      </c>
      <c r="B97" s="2">
        <f t="shared" si="3"/>
        <v>91</v>
      </c>
      <c r="C97" s="27" t="s">
        <v>366</v>
      </c>
      <c r="D97" s="82">
        <v>3</v>
      </c>
      <c r="E97" s="81" t="s">
        <v>28</v>
      </c>
      <c r="F97" s="7" t="s">
        <v>344</v>
      </c>
      <c r="G97" s="26" t="s">
        <v>345</v>
      </c>
      <c r="H97" s="41" t="s">
        <v>367</v>
      </c>
      <c r="I97" s="27" t="s">
        <v>368</v>
      </c>
      <c r="J97" s="99" t="s">
        <v>369</v>
      </c>
      <c r="K97" s="100">
        <v>78</v>
      </c>
      <c r="L97" s="88"/>
      <c r="M97" s="80" t="s">
        <v>20</v>
      </c>
    </row>
    <row r="98" spans="1:14" s="43" customFormat="1" ht="79.2" x14ac:dyDescent="0.3">
      <c r="A98" s="64" t="str">
        <f t="shared" si="5"/>
        <v>CN</v>
      </c>
      <c r="B98" s="2">
        <f t="shared" si="3"/>
        <v>92</v>
      </c>
      <c r="C98" s="27" t="s">
        <v>370</v>
      </c>
      <c r="D98" s="82">
        <v>3</v>
      </c>
      <c r="E98" s="81" t="s">
        <v>28</v>
      </c>
      <c r="F98" s="7" t="s">
        <v>344</v>
      </c>
      <c r="G98" s="26" t="s">
        <v>345</v>
      </c>
      <c r="H98" s="41" t="s">
        <v>371</v>
      </c>
      <c r="I98" s="27" t="s">
        <v>372</v>
      </c>
      <c r="J98" s="99" t="s">
        <v>373</v>
      </c>
      <c r="K98" s="100">
        <v>77</v>
      </c>
      <c r="L98" s="88"/>
      <c r="M98" s="80" t="s">
        <v>20</v>
      </c>
      <c r="N98" s="42"/>
    </row>
    <row r="99" spans="1:14" ht="79.2" x14ac:dyDescent="0.3">
      <c r="A99" s="64" t="str">
        <f t="shared" si="5"/>
        <v>CO</v>
      </c>
      <c r="B99" s="2">
        <f t="shared" si="3"/>
        <v>93</v>
      </c>
      <c r="C99" s="27" t="s">
        <v>374</v>
      </c>
      <c r="D99" s="82">
        <v>3</v>
      </c>
      <c r="E99" s="81" t="s">
        <v>28</v>
      </c>
      <c r="F99" s="7" t="s">
        <v>344</v>
      </c>
      <c r="G99" s="26" t="s">
        <v>345</v>
      </c>
      <c r="H99" s="41" t="s">
        <v>375</v>
      </c>
      <c r="I99" s="27" t="s">
        <v>376</v>
      </c>
      <c r="J99" s="99" t="s">
        <v>377</v>
      </c>
      <c r="K99" s="100">
        <v>79</v>
      </c>
      <c r="L99" s="88"/>
      <c r="M99" s="80" t="s">
        <v>20</v>
      </c>
    </row>
    <row r="100" spans="1:14" s="5" customFormat="1" ht="66" x14ac:dyDescent="0.3">
      <c r="A100" s="64" t="str">
        <f t="shared" si="5"/>
        <v>CP</v>
      </c>
      <c r="B100" s="2">
        <f t="shared" si="3"/>
        <v>94</v>
      </c>
      <c r="C100" s="22" t="s">
        <v>378</v>
      </c>
      <c r="D100" s="82">
        <v>3</v>
      </c>
      <c r="E100" s="81" t="s">
        <v>28</v>
      </c>
      <c r="F100" s="7" t="s">
        <v>379</v>
      </c>
      <c r="G100" s="48">
        <v>1</v>
      </c>
      <c r="H100" s="41" t="s">
        <v>380</v>
      </c>
      <c r="I100" s="72"/>
      <c r="J100" s="99" t="s">
        <v>381</v>
      </c>
      <c r="K100" s="100">
        <v>125</v>
      </c>
      <c r="L100" s="7"/>
      <c r="M100" s="6" t="s">
        <v>21</v>
      </c>
      <c r="N100" s="31"/>
    </row>
    <row r="101" spans="1:14" s="5" customFormat="1" ht="66" x14ac:dyDescent="0.3">
      <c r="A101" s="64" t="str">
        <f t="shared" si="5"/>
        <v>CQ</v>
      </c>
      <c r="B101" s="2">
        <f t="shared" si="3"/>
        <v>95</v>
      </c>
      <c r="C101" s="22" t="s">
        <v>382</v>
      </c>
      <c r="D101" s="82">
        <v>3</v>
      </c>
      <c r="E101" s="81" t="s">
        <v>28</v>
      </c>
      <c r="F101" s="7" t="s">
        <v>379</v>
      </c>
      <c r="G101" s="48">
        <v>0.5</v>
      </c>
      <c r="H101" s="41" t="s">
        <v>380</v>
      </c>
      <c r="I101" s="72"/>
      <c r="J101" s="99" t="s">
        <v>383</v>
      </c>
      <c r="K101" s="99">
        <v>126</v>
      </c>
      <c r="L101" s="7"/>
      <c r="M101" s="6" t="s">
        <v>21</v>
      </c>
      <c r="N101" s="31"/>
    </row>
    <row r="102" spans="1:14" s="5" customFormat="1" ht="66" x14ac:dyDescent="0.3">
      <c r="A102" s="64" t="str">
        <f t="shared" si="5"/>
        <v>CR</v>
      </c>
      <c r="B102" s="2">
        <f t="shared" si="3"/>
        <v>96</v>
      </c>
      <c r="C102" s="22" t="s">
        <v>384</v>
      </c>
      <c r="D102" s="82">
        <v>3</v>
      </c>
      <c r="E102" s="81" t="s">
        <v>28</v>
      </c>
      <c r="F102" s="7" t="s">
        <v>379</v>
      </c>
      <c r="G102" s="48">
        <v>0.5</v>
      </c>
      <c r="H102" s="41" t="s">
        <v>380</v>
      </c>
      <c r="I102" s="72"/>
      <c r="J102" s="99" t="s">
        <v>385</v>
      </c>
      <c r="K102" s="100">
        <v>127</v>
      </c>
      <c r="L102" s="7"/>
      <c r="M102" s="6" t="s">
        <v>21</v>
      </c>
      <c r="N102" s="31"/>
    </row>
    <row r="103" spans="1:14" s="5" customFormat="1" ht="66" x14ac:dyDescent="0.3">
      <c r="A103" s="64" t="str">
        <f t="shared" si="5"/>
        <v>CS</v>
      </c>
      <c r="B103" s="2">
        <f t="shared" si="3"/>
        <v>97</v>
      </c>
      <c r="C103" s="22" t="s">
        <v>386</v>
      </c>
      <c r="D103" s="82">
        <v>3</v>
      </c>
      <c r="E103" s="81" t="s">
        <v>28</v>
      </c>
      <c r="F103" s="7" t="s">
        <v>379</v>
      </c>
      <c r="G103" s="48">
        <v>0.5</v>
      </c>
      <c r="H103" s="41" t="s">
        <v>380</v>
      </c>
      <c r="I103" s="72"/>
      <c r="J103" s="99" t="s">
        <v>387</v>
      </c>
      <c r="K103" s="100">
        <v>128</v>
      </c>
      <c r="L103" s="7"/>
      <c r="M103" s="6" t="s">
        <v>21</v>
      </c>
      <c r="N103" s="31"/>
    </row>
    <row r="104" spans="1:14" s="5" customFormat="1" ht="79.2" x14ac:dyDescent="0.3">
      <c r="A104" s="64" t="str">
        <f t="shared" si="5"/>
        <v>CT</v>
      </c>
      <c r="B104" s="2">
        <f t="shared" si="3"/>
        <v>98</v>
      </c>
      <c r="C104" s="22" t="s">
        <v>388</v>
      </c>
      <c r="D104" s="82">
        <v>3</v>
      </c>
      <c r="E104" s="81" t="s">
        <v>28</v>
      </c>
      <c r="F104" s="7" t="s">
        <v>379</v>
      </c>
      <c r="G104" s="48">
        <v>0.5</v>
      </c>
      <c r="H104" s="41" t="s">
        <v>389</v>
      </c>
      <c r="I104" s="72"/>
      <c r="J104" s="99" t="s">
        <v>390</v>
      </c>
      <c r="K104" s="100">
        <v>131</v>
      </c>
      <c r="L104" s="7"/>
      <c r="M104" s="6" t="s">
        <v>21</v>
      </c>
      <c r="N104" s="31"/>
    </row>
    <row r="105" spans="1:14" s="5" customFormat="1" ht="79.2" x14ac:dyDescent="0.3">
      <c r="A105" s="64" t="str">
        <f t="shared" si="5"/>
        <v>CU</v>
      </c>
      <c r="B105" s="2">
        <f t="shared" si="3"/>
        <v>99</v>
      </c>
      <c r="C105" s="22" t="s">
        <v>391</v>
      </c>
      <c r="D105" s="82">
        <v>3</v>
      </c>
      <c r="E105" s="81" t="s">
        <v>28</v>
      </c>
      <c r="F105" s="7" t="s">
        <v>379</v>
      </c>
      <c r="G105" s="48">
        <v>0.5</v>
      </c>
      <c r="H105" s="41" t="s">
        <v>392</v>
      </c>
      <c r="I105" s="72"/>
      <c r="J105" s="99" t="s">
        <v>393</v>
      </c>
      <c r="K105" s="100">
        <v>130</v>
      </c>
      <c r="L105" s="7"/>
      <c r="M105" s="6" t="s">
        <v>21</v>
      </c>
      <c r="N105" s="31"/>
    </row>
    <row r="106" spans="1:14" s="5" customFormat="1" ht="79.2" x14ac:dyDescent="0.3">
      <c r="A106" s="64" t="str">
        <f t="shared" si="5"/>
        <v>CV</v>
      </c>
      <c r="B106" s="2">
        <f t="shared" si="3"/>
        <v>100</v>
      </c>
      <c r="C106" s="22" t="s">
        <v>394</v>
      </c>
      <c r="D106" s="82">
        <v>3</v>
      </c>
      <c r="E106" s="81" t="s">
        <v>28</v>
      </c>
      <c r="F106" s="7" t="s">
        <v>379</v>
      </c>
      <c r="G106" s="48">
        <v>0.5</v>
      </c>
      <c r="H106" s="41" t="s">
        <v>395</v>
      </c>
      <c r="I106" s="72"/>
      <c r="J106" s="99" t="s">
        <v>396</v>
      </c>
      <c r="K106" s="100">
        <v>129</v>
      </c>
      <c r="L106" s="7"/>
      <c r="M106" s="6" t="s">
        <v>21</v>
      </c>
      <c r="N106" s="31"/>
    </row>
    <row r="107" spans="1:14" s="5" customFormat="1" ht="79.2" x14ac:dyDescent="0.3">
      <c r="A107" s="64" t="str">
        <f t="shared" si="5"/>
        <v>CW</v>
      </c>
      <c r="B107" s="2">
        <f t="shared" si="3"/>
        <v>101</v>
      </c>
      <c r="C107" s="22" t="s">
        <v>397</v>
      </c>
      <c r="D107" s="82">
        <v>3</v>
      </c>
      <c r="E107" s="81" t="s">
        <v>28</v>
      </c>
      <c r="F107" s="7" t="s">
        <v>379</v>
      </c>
      <c r="G107" s="48">
        <v>0.5</v>
      </c>
      <c r="H107" s="41" t="s">
        <v>398</v>
      </c>
      <c r="I107" s="72"/>
      <c r="J107" s="99" t="s">
        <v>399</v>
      </c>
      <c r="K107" s="100">
        <v>132</v>
      </c>
      <c r="L107" s="7"/>
      <c r="M107" s="6" t="s">
        <v>21</v>
      </c>
      <c r="N107" s="31"/>
    </row>
    <row r="108" spans="1:14" s="10" customFormat="1" ht="52.8" x14ac:dyDescent="0.3">
      <c r="A108" s="64" t="str">
        <f t="shared" si="5"/>
        <v>CX</v>
      </c>
      <c r="B108" s="2">
        <f t="shared" si="3"/>
        <v>102</v>
      </c>
      <c r="C108" s="27" t="s">
        <v>400</v>
      </c>
      <c r="D108" s="82">
        <v>3</v>
      </c>
      <c r="E108" s="81" t="s">
        <v>28</v>
      </c>
      <c r="F108" s="7" t="s">
        <v>344</v>
      </c>
      <c r="G108" s="26">
        <v>910</v>
      </c>
      <c r="H108" s="39" t="s">
        <v>401</v>
      </c>
      <c r="I108" s="27" t="s">
        <v>402</v>
      </c>
      <c r="J108" s="99" t="s">
        <v>403</v>
      </c>
      <c r="K108" s="100">
        <v>93</v>
      </c>
      <c r="L108" s="65"/>
      <c r="M108" s="28" t="s">
        <v>20</v>
      </c>
      <c r="N108" s="45"/>
    </row>
    <row r="109" spans="1:14" s="10" customFormat="1" ht="52.8" x14ac:dyDescent="0.3">
      <c r="A109" s="64" t="str">
        <f t="shared" si="5"/>
        <v>CY</v>
      </c>
      <c r="B109" s="2">
        <f t="shared" si="3"/>
        <v>103</v>
      </c>
      <c r="C109" s="27" t="s">
        <v>404</v>
      </c>
      <c r="D109" s="82">
        <v>3</v>
      </c>
      <c r="E109" s="81" t="s">
        <v>28</v>
      </c>
      <c r="F109" s="7" t="s">
        <v>344</v>
      </c>
      <c r="G109" s="26">
        <v>960</v>
      </c>
      <c r="H109" s="39" t="s">
        <v>405</v>
      </c>
      <c r="I109" s="27" t="s">
        <v>406</v>
      </c>
      <c r="J109" s="99" t="s">
        <v>407</v>
      </c>
      <c r="K109" s="100">
        <v>92</v>
      </c>
      <c r="L109" s="65"/>
      <c r="M109" s="28" t="s">
        <v>20</v>
      </c>
      <c r="N109" s="45"/>
    </row>
    <row r="110" spans="1:14" s="10" customFormat="1" ht="52.8" x14ac:dyDescent="0.3">
      <c r="A110" s="64" t="str">
        <f t="shared" si="5"/>
        <v>CZ</v>
      </c>
      <c r="B110" s="2">
        <f t="shared" si="3"/>
        <v>104</v>
      </c>
      <c r="C110" s="27" t="s">
        <v>408</v>
      </c>
      <c r="D110" s="82">
        <v>3</v>
      </c>
      <c r="E110" s="81" t="s">
        <v>28</v>
      </c>
      <c r="F110" s="7" t="s">
        <v>344</v>
      </c>
      <c r="G110" s="26">
        <v>910</v>
      </c>
      <c r="H110" s="39" t="s">
        <v>409</v>
      </c>
      <c r="I110" s="27" t="s">
        <v>410</v>
      </c>
      <c r="J110" s="99" t="s">
        <v>411</v>
      </c>
      <c r="K110" s="100">
        <v>95</v>
      </c>
      <c r="L110" s="65"/>
      <c r="M110" s="28" t="s">
        <v>20</v>
      </c>
      <c r="N110" s="45"/>
    </row>
    <row r="111" spans="1:14" s="10" customFormat="1" ht="52.8" x14ac:dyDescent="0.3">
      <c r="A111" s="64" t="str">
        <f t="shared" si="5"/>
        <v>DA</v>
      </c>
      <c r="B111" s="2">
        <f t="shared" si="3"/>
        <v>105</v>
      </c>
      <c r="C111" s="27" t="s">
        <v>412</v>
      </c>
      <c r="D111" s="82">
        <v>3</v>
      </c>
      <c r="E111" s="81" t="s">
        <v>28</v>
      </c>
      <c r="F111" s="7" t="s">
        <v>344</v>
      </c>
      <c r="G111" s="26">
        <v>960</v>
      </c>
      <c r="H111" s="39" t="s">
        <v>413</v>
      </c>
      <c r="I111" s="27" t="s">
        <v>414</v>
      </c>
      <c r="J111" s="99" t="s">
        <v>415</v>
      </c>
      <c r="K111" s="100">
        <v>94</v>
      </c>
      <c r="L111" s="65"/>
      <c r="M111" s="28" t="s">
        <v>20</v>
      </c>
      <c r="N111" s="45"/>
    </row>
    <row r="112" spans="1:14" s="10" customFormat="1" ht="52.8" x14ac:dyDescent="0.3">
      <c r="A112" s="64" t="str">
        <f t="shared" si="5"/>
        <v>DB</v>
      </c>
      <c r="B112" s="2">
        <f t="shared" si="3"/>
        <v>106</v>
      </c>
      <c r="C112" s="27" t="s">
        <v>416</v>
      </c>
      <c r="D112" s="82">
        <v>3</v>
      </c>
      <c r="E112" s="81" t="s">
        <v>28</v>
      </c>
      <c r="F112" s="7" t="s">
        <v>344</v>
      </c>
      <c r="G112" s="26">
        <v>910</v>
      </c>
      <c r="H112" s="39" t="s">
        <v>417</v>
      </c>
      <c r="I112" s="27" t="s">
        <v>418</v>
      </c>
      <c r="J112" s="99" t="s">
        <v>419</v>
      </c>
      <c r="K112" s="100">
        <v>97</v>
      </c>
      <c r="L112" s="65"/>
      <c r="M112" s="28" t="s">
        <v>20</v>
      </c>
      <c r="N112" s="45"/>
    </row>
    <row r="113" spans="1:14" s="10" customFormat="1" ht="52.8" x14ac:dyDescent="0.3">
      <c r="A113" s="64" t="str">
        <f t="shared" si="5"/>
        <v>DC</v>
      </c>
      <c r="B113" s="2">
        <f t="shared" si="3"/>
        <v>107</v>
      </c>
      <c r="C113" s="27" t="s">
        <v>420</v>
      </c>
      <c r="D113" s="82">
        <v>3</v>
      </c>
      <c r="E113" s="81" t="s">
        <v>28</v>
      </c>
      <c r="F113" s="7" t="s">
        <v>344</v>
      </c>
      <c r="G113" s="26">
        <v>960</v>
      </c>
      <c r="H113" s="39" t="s">
        <v>421</v>
      </c>
      <c r="I113" s="27" t="s">
        <v>422</v>
      </c>
      <c r="J113" s="99" t="s">
        <v>423</v>
      </c>
      <c r="K113" s="100">
        <v>96</v>
      </c>
      <c r="L113" s="65"/>
      <c r="M113" s="28" t="s">
        <v>20</v>
      </c>
      <c r="N113" s="45"/>
    </row>
    <row r="114" spans="1:14" s="10" customFormat="1" ht="52.8" x14ac:dyDescent="0.3">
      <c r="A114" s="64" t="str">
        <f t="shared" si="5"/>
        <v>DD</v>
      </c>
      <c r="B114" s="2">
        <f t="shared" si="3"/>
        <v>108</v>
      </c>
      <c r="C114" s="27" t="s">
        <v>424</v>
      </c>
      <c r="D114" s="82">
        <v>3</v>
      </c>
      <c r="E114" s="81" t="s">
        <v>28</v>
      </c>
      <c r="F114" s="7" t="s">
        <v>344</v>
      </c>
      <c r="G114" s="26">
        <v>910</v>
      </c>
      <c r="H114" s="39" t="s">
        <v>425</v>
      </c>
      <c r="I114" s="27" t="s">
        <v>426</v>
      </c>
      <c r="J114" s="99" t="s">
        <v>427</v>
      </c>
      <c r="K114" s="100">
        <v>99</v>
      </c>
      <c r="L114" s="65"/>
      <c r="M114" s="28" t="s">
        <v>20</v>
      </c>
      <c r="N114" s="45"/>
    </row>
    <row r="115" spans="1:14" s="10" customFormat="1" ht="52.8" x14ac:dyDescent="0.3">
      <c r="A115" s="64" t="str">
        <f t="shared" si="5"/>
        <v>DE</v>
      </c>
      <c r="B115" s="2">
        <f t="shared" si="3"/>
        <v>109</v>
      </c>
      <c r="C115" s="27" t="s">
        <v>428</v>
      </c>
      <c r="D115" s="82">
        <v>3</v>
      </c>
      <c r="E115" s="81" t="s">
        <v>28</v>
      </c>
      <c r="F115" s="7" t="s">
        <v>344</v>
      </c>
      <c r="G115" s="26">
        <v>960</v>
      </c>
      <c r="H115" s="39" t="s">
        <v>429</v>
      </c>
      <c r="I115" s="27" t="s">
        <v>430</v>
      </c>
      <c r="J115" s="99" t="s">
        <v>431</v>
      </c>
      <c r="K115" s="100">
        <v>98</v>
      </c>
      <c r="L115" s="65"/>
      <c r="M115" s="28" t="s">
        <v>20</v>
      </c>
      <c r="N115" s="45"/>
    </row>
    <row r="116" spans="1:14" s="5" customFormat="1" ht="52.8" x14ac:dyDescent="0.3">
      <c r="A116" s="64" t="str">
        <f t="shared" si="5"/>
        <v>DF</v>
      </c>
      <c r="B116" s="2">
        <f t="shared" si="3"/>
        <v>110</v>
      </c>
      <c r="C116" s="27" t="s">
        <v>432</v>
      </c>
      <c r="D116" s="82">
        <v>3</v>
      </c>
      <c r="E116" s="81" t="s">
        <v>28</v>
      </c>
      <c r="F116" s="7" t="s">
        <v>344</v>
      </c>
      <c r="G116" s="26">
        <v>910</v>
      </c>
      <c r="H116" s="39" t="s">
        <v>433</v>
      </c>
      <c r="I116" s="27" t="s">
        <v>434</v>
      </c>
      <c r="J116" s="99" t="s">
        <v>435</v>
      </c>
      <c r="K116" s="100">
        <v>101</v>
      </c>
      <c r="L116" s="65"/>
      <c r="M116" s="28" t="s">
        <v>20</v>
      </c>
      <c r="N116" s="31"/>
    </row>
    <row r="117" spans="1:14" s="5" customFormat="1" ht="63.75" customHeight="1" x14ac:dyDescent="0.3">
      <c r="A117" s="64" t="str">
        <f t="shared" si="5"/>
        <v>DG</v>
      </c>
      <c r="B117" s="2">
        <f t="shared" ref="B117:B180" si="6">ROW(B116)-5</f>
        <v>111</v>
      </c>
      <c r="C117" s="27" t="s">
        <v>436</v>
      </c>
      <c r="D117" s="82">
        <v>3</v>
      </c>
      <c r="E117" s="81" t="s">
        <v>28</v>
      </c>
      <c r="F117" s="7" t="s">
        <v>344</v>
      </c>
      <c r="G117" s="26">
        <v>960</v>
      </c>
      <c r="H117" s="39" t="s">
        <v>437</v>
      </c>
      <c r="I117" s="27" t="s">
        <v>438</v>
      </c>
      <c r="J117" s="99" t="s">
        <v>439</v>
      </c>
      <c r="K117" s="100">
        <v>100</v>
      </c>
      <c r="L117" s="65"/>
      <c r="M117" s="28" t="s">
        <v>20</v>
      </c>
      <c r="N117" s="31"/>
    </row>
    <row r="118" spans="1:14" s="5" customFormat="1" ht="52.8" x14ac:dyDescent="0.3">
      <c r="A118" s="64" t="str">
        <f t="shared" si="5"/>
        <v>DH</v>
      </c>
      <c r="B118" s="2">
        <f t="shared" si="6"/>
        <v>112</v>
      </c>
      <c r="C118" s="27" t="s">
        <v>440</v>
      </c>
      <c r="D118" s="82">
        <v>3</v>
      </c>
      <c r="E118" s="81" t="s">
        <v>28</v>
      </c>
      <c r="F118" s="7" t="s">
        <v>344</v>
      </c>
      <c r="G118" s="26">
        <v>910</v>
      </c>
      <c r="H118" s="39" t="s">
        <v>441</v>
      </c>
      <c r="I118" s="27" t="s">
        <v>442</v>
      </c>
      <c r="J118" s="99" t="s">
        <v>443</v>
      </c>
      <c r="K118" s="99">
        <v>105</v>
      </c>
      <c r="L118" s="65"/>
      <c r="M118" s="28" t="s">
        <v>20</v>
      </c>
      <c r="N118" s="31"/>
    </row>
    <row r="119" spans="1:14" s="5" customFormat="1" ht="52.8" x14ac:dyDescent="0.3">
      <c r="A119" s="64" t="str">
        <f t="shared" si="5"/>
        <v>DI</v>
      </c>
      <c r="B119" s="2">
        <f t="shared" si="6"/>
        <v>113</v>
      </c>
      <c r="C119" s="27" t="s">
        <v>444</v>
      </c>
      <c r="D119" s="82">
        <v>3</v>
      </c>
      <c r="E119" s="81" t="s">
        <v>28</v>
      </c>
      <c r="F119" s="7" t="s">
        <v>344</v>
      </c>
      <c r="G119" s="26">
        <v>960</v>
      </c>
      <c r="H119" s="39" t="s">
        <v>445</v>
      </c>
      <c r="I119" s="27" t="s">
        <v>446</v>
      </c>
      <c r="J119" s="99" t="s">
        <v>447</v>
      </c>
      <c r="K119" s="99">
        <v>104</v>
      </c>
      <c r="L119" s="65"/>
      <c r="M119" s="28" t="s">
        <v>20</v>
      </c>
      <c r="N119" s="31"/>
    </row>
    <row r="120" spans="1:14" s="5" customFormat="1" ht="52.8" x14ac:dyDescent="0.3">
      <c r="A120" s="64" t="str">
        <f t="shared" si="5"/>
        <v>DJ</v>
      </c>
      <c r="B120" s="2">
        <f t="shared" si="6"/>
        <v>114</v>
      </c>
      <c r="C120" s="27" t="s">
        <v>448</v>
      </c>
      <c r="D120" s="82">
        <v>3</v>
      </c>
      <c r="E120" s="81" t="s">
        <v>28</v>
      </c>
      <c r="F120" s="7" t="s">
        <v>344</v>
      </c>
      <c r="G120" s="26">
        <v>910</v>
      </c>
      <c r="H120" s="39" t="s">
        <v>449</v>
      </c>
      <c r="I120" s="27" t="s">
        <v>450</v>
      </c>
      <c r="J120" s="99" t="s">
        <v>451</v>
      </c>
      <c r="K120" s="99">
        <v>103</v>
      </c>
      <c r="L120" s="65"/>
      <c r="M120" s="28" t="s">
        <v>20</v>
      </c>
      <c r="N120" s="31"/>
    </row>
    <row r="121" spans="1:14" s="5" customFormat="1" ht="52.8" x14ac:dyDescent="0.3">
      <c r="A121" s="64" t="str">
        <f t="shared" si="5"/>
        <v>DK</v>
      </c>
      <c r="B121" s="2">
        <f t="shared" si="6"/>
        <v>115</v>
      </c>
      <c r="C121" s="27" t="s">
        <v>452</v>
      </c>
      <c r="D121" s="82">
        <v>3</v>
      </c>
      <c r="E121" s="81" t="s">
        <v>28</v>
      </c>
      <c r="F121" s="7" t="s">
        <v>344</v>
      </c>
      <c r="G121" s="26">
        <v>960</v>
      </c>
      <c r="H121" s="39" t="s">
        <v>453</v>
      </c>
      <c r="I121" s="27" t="s">
        <v>454</v>
      </c>
      <c r="J121" s="99" t="s">
        <v>455</v>
      </c>
      <c r="K121" s="99">
        <v>102</v>
      </c>
      <c r="L121" s="65"/>
      <c r="M121" s="28" t="s">
        <v>20</v>
      </c>
      <c r="N121" s="31"/>
    </row>
    <row r="122" spans="1:14" s="5" customFormat="1" ht="52.8" x14ac:dyDescent="0.3">
      <c r="A122" s="64" t="str">
        <f t="shared" si="5"/>
        <v>DL</v>
      </c>
      <c r="B122" s="2">
        <f t="shared" si="6"/>
        <v>116</v>
      </c>
      <c r="C122" s="27" t="s">
        <v>456</v>
      </c>
      <c r="D122" s="82">
        <v>3</v>
      </c>
      <c r="E122" s="81" t="s">
        <v>28</v>
      </c>
      <c r="F122" s="7" t="s">
        <v>344</v>
      </c>
      <c r="G122" s="26">
        <v>910</v>
      </c>
      <c r="H122" s="39" t="s">
        <v>457</v>
      </c>
      <c r="I122" s="27" t="s">
        <v>458</v>
      </c>
      <c r="J122" s="99" t="s">
        <v>459</v>
      </c>
      <c r="K122" s="99">
        <v>107</v>
      </c>
      <c r="L122" s="65"/>
      <c r="M122" s="28" t="s">
        <v>20</v>
      </c>
      <c r="N122" s="31"/>
    </row>
    <row r="123" spans="1:14" s="5" customFormat="1" ht="52.8" x14ac:dyDescent="0.3">
      <c r="A123" s="64" t="str">
        <f t="shared" si="5"/>
        <v>DM</v>
      </c>
      <c r="B123" s="2">
        <f t="shared" si="6"/>
        <v>117</v>
      </c>
      <c r="C123" s="27" t="s">
        <v>460</v>
      </c>
      <c r="D123" s="82">
        <v>3</v>
      </c>
      <c r="E123" s="81" t="s">
        <v>28</v>
      </c>
      <c r="F123" s="7" t="s">
        <v>344</v>
      </c>
      <c r="G123" s="26">
        <v>960</v>
      </c>
      <c r="H123" s="39" t="s">
        <v>461</v>
      </c>
      <c r="I123" s="27" t="s">
        <v>462</v>
      </c>
      <c r="J123" s="99" t="s">
        <v>463</v>
      </c>
      <c r="K123" s="99">
        <v>106</v>
      </c>
      <c r="L123" s="65"/>
      <c r="M123" s="28" t="s">
        <v>20</v>
      </c>
      <c r="N123" s="31"/>
    </row>
    <row r="124" spans="1:14" s="5" customFormat="1" ht="105.6" x14ac:dyDescent="0.3">
      <c r="A124" s="64" t="str">
        <f t="shared" si="5"/>
        <v>DN</v>
      </c>
      <c r="B124" s="2">
        <f t="shared" si="6"/>
        <v>118</v>
      </c>
      <c r="C124" s="22" t="s">
        <v>464</v>
      </c>
      <c r="D124" s="82">
        <v>3</v>
      </c>
      <c r="E124" s="81" t="s">
        <v>15</v>
      </c>
      <c r="F124" s="7" t="s">
        <v>465</v>
      </c>
      <c r="G124" s="26" t="s">
        <v>466</v>
      </c>
      <c r="H124" s="7" t="s">
        <v>467</v>
      </c>
      <c r="I124" s="27"/>
      <c r="J124" s="99" t="s">
        <v>468</v>
      </c>
      <c r="K124" s="99">
        <v>88</v>
      </c>
      <c r="L124" s="7"/>
      <c r="M124" s="80" t="s">
        <v>20</v>
      </c>
      <c r="N124" s="31"/>
    </row>
    <row r="125" spans="1:14" s="5" customFormat="1" ht="105.6" x14ac:dyDescent="0.3">
      <c r="A125" s="64" t="str">
        <f t="shared" si="5"/>
        <v>DO</v>
      </c>
      <c r="B125" s="2">
        <f t="shared" si="6"/>
        <v>119</v>
      </c>
      <c r="C125" s="22" t="s">
        <v>469</v>
      </c>
      <c r="D125" s="82">
        <v>3</v>
      </c>
      <c r="E125" s="81" t="s">
        <v>15</v>
      </c>
      <c r="F125" s="7" t="s">
        <v>465</v>
      </c>
      <c r="G125" s="26" t="s">
        <v>470</v>
      </c>
      <c r="H125" s="7" t="s">
        <v>467</v>
      </c>
      <c r="I125" s="27"/>
      <c r="J125" s="99" t="s">
        <v>471</v>
      </c>
      <c r="K125" s="99">
        <v>89</v>
      </c>
      <c r="L125" s="7"/>
      <c r="M125" s="28" t="s">
        <v>20</v>
      </c>
      <c r="N125" s="31"/>
    </row>
    <row r="126" spans="1:14" s="5" customFormat="1" ht="105.6" x14ac:dyDescent="0.3">
      <c r="A126" s="64" t="str">
        <f t="shared" si="5"/>
        <v>DP</v>
      </c>
      <c r="B126" s="2">
        <f t="shared" si="6"/>
        <v>120</v>
      </c>
      <c r="C126" s="22" t="s">
        <v>472</v>
      </c>
      <c r="D126" s="82">
        <v>3</v>
      </c>
      <c r="E126" s="81" t="s">
        <v>15</v>
      </c>
      <c r="F126" s="7" t="s">
        <v>465</v>
      </c>
      <c r="G126" s="26" t="s">
        <v>473</v>
      </c>
      <c r="H126" s="7" t="s">
        <v>467</v>
      </c>
      <c r="I126" s="27"/>
      <c r="J126" s="99" t="s">
        <v>474</v>
      </c>
      <c r="K126" s="99">
        <v>90</v>
      </c>
      <c r="L126" s="7"/>
      <c r="M126" s="28" t="s">
        <v>20</v>
      </c>
      <c r="N126" s="31"/>
    </row>
    <row r="127" spans="1:14" s="5" customFormat="1" ht="105.6" x14ac:dyDescent="0.3">
      <c r="A127" s="64" t="str">
        <f t="shared" si="5"/>
        <v>DQ</v>
      </c>
      <c r="B127" s="2">
        <f t="shared" si="6"/>
        <v>121</v>
      </c>
      <c r="C127" s="22" t="s">
        <v>475</v>
      </c>
      <c r="D127" s="82">
        <v>3</v>
      </c>
      <c r="E127" s="81" t="s">
        <v>15</v>
      </c>
      <c r="F127" s="7" t="s">
        <v>465</v>
      </c>
      <c r="G127" s="26" t="s">
        <v>476</v>
      </c>
      <c r="H127" s="7" t="s">
        <v>467</v>
      </c>
      <c r="I127" s="27"/>
      <c r="J127" s="99" t="s">
        <v>477</v>
      </c>
      <c r="K127" s="99">
        <v>91</v>
      </c>
      <c r="L127" s="7"/>
      <c r="M127" s="28" t="s">
        <v>20</v>
      </c>
      <c r="N127" s="31"/>
    </row>
    <row r="128" spans="1:14" s="5" customFormat="1" ht="26.4" x14ac:dyDescent="0.3">
      <c r="A128" s="64" t="str">
        <f t="shared" si="5"/>
        <v>DR</v>
      </c>
      <c r="B128" s="2">
        <f t="shared" si="6"/>
        <v>122</v>
      </c>
      <c r="C128" s="81" t="s">
        <v>478</v>
      </c>
      <c r="D128" s="82">
        <v>3</v>
      </c>
      <c r="E128" s="81" t="s">
        <v>41</v>
      </c>
      <c r="F128" s="65">
        <v>503</v>
      </c>
      <c r="G128" s="47">
        <v>503</v>
      </c>
      <c r="H128" s="35" t="s">
        <v>479</v>
      </c>
      <c r="I128" s="68"/>
      <c r="J128" s="99" t="s">
        <v>480</v>
      </c>
      <c r="K128" s="99">
        <v>59</v>
      </c>
      <c r="L128" s="65" t="s">
        <v>481</v>
      </c>
      <c r="M128" s="28" t="s">
        <v>20</v>
      </c>
      <c r="N128" s="31"/>
    </row>
    <row r="129" spans="1:14" s="5" customFormat="1" ht="66" x14ac:dyDescent="0.3">
      <c r="A129" s="64" t="str">
        <f t="shared" si="5"/>
        <v>DS</v>
      </c>
      <c r="B129" s="2">
        <f t="shared" si="6"/>
        <v>123</v>
      </c>
      <c r="C129" s="22" t="s">
        <v>482</v>
      </c>
      <c r="D129" s="82">
        <v>10</v>
      </c>
      <c r="E129" s="81" t="s">
        <v>0</v>
      </c>
      <c r="F129" s="6" t="s">
        <v>106</v>
      </c>
      <c r="G129" s="26" t="s">
        <v>483</v>
      </c>
      <c r="H129" s="41" t="s">
        <v>484</v>
      </c>
      <c r="I129" s="72"/>
      <c r="J129" s="99" t="s">
        <v>485</v>
      </c>
      <c r="K129" s="99">
        <v>108</v>
      </c>
      <c r="L129" s="83"/>
      <c r="M129" s="28" t="s">
        <v>20</v>
      </c>
      <c r="N129" s="31"/>
    </row>
    <row r="130" spans="1:14" s="5" customFormat="1" ht="39.6" x14ac:dyDescent="0.3">
      <c r="A130" s="64" t="str">
        <f t="shared" si="5"/>
        <v>DT</v>
      </c>
      <c r="B130" s="2">
        <f t="shared" si="6"/>
        <v>124</v>
      </c>
      <c r="C130" s="81" t="s">
        <v>486</v>
      </c>
      <c r="D130" s="82">
        <v>1</v>
      </c>
      <c r="E130" s="81" t="s">
        <v>41</v>
      </c>
      <c r="F130" s="7" t="s">
        <v>487</v>
      </c>
      <c r="G130" s="26" t="s">
        <v>488</v>
      </c>
      <c r="H130" s="39" t="s">
        <v>489</v>
      </c>
      <c r="I130" s="69"/>
      <c r="J130" s="99" t="s">
        <v>490</v>
      </c>
      <c r="K130" s="99">
        <v>16</v>
      </c>
      <c r="L130" s="7"/>
      <c r="M130" s="28" t="s">
        <v>20</v>
      </c>
      <c r="N130" s="31"/>
    </row>
    <row r="131" spans="1:14" s="5" customFormat="1" ht="39.6" x14ac:dyDescent="0.3">
      <c r="A131" s="64" t="str">
        <f t="shared" ref="A131:A186" si="7">SUBSTITUTE(ADDRESS(1,B131,4), "1", "")</f>
        <v>DU</v>
      </c>
      <c r="B131" s="2">
        <f t="shared" si="6"/>
        <v>125</v>
      </c>
      <c r="C131" s="81" t="s">
        <v>491</v>
      </c>
      <c r="D131" s="82">
        <v>1</v>
      </c>
      <c r="E131" s="81" t="s">
        <v>41</v>
      </c>
      <c r="F131" s="7" t="s">
        <v>487</v>
      </c>
      <c r="G131" s="26" t="s">
        <v>488</v>
      </c>
      <c r="H131" s="39" t="s">
        <v>489</v>
      </c>
      <c r="I131" s="69"/>
      <c r="J131" s="99" t="s">
        <v>492</v>
      </c>
      <c r="K131" s="99">
        <v>18</v>
      </c>
      <c r="L131" s="7"/>
      <c r="M131" s="80" t="s">
        <v>20</v>
      </c>
      <c r="N131" s="31"/>
    </row>
    <row r="132" spans="1:14" s="5" customFormat="1" ht="39.6" x14ac:dyDescent="0.3">
      <c r="A132" s="64" t="str">
        <f t="shared" si="7"/>
        <v>DV</v>
      </c>
      <c r="B132" s="2">
        <f t="shared" si="6"/>
        <v>126</v>
      </c>
      <c r="C132" s="81" t="s">
        <v>493</v>
      </c>
      <c r="D132" s="82">
        <v>1</v>
      </c>
      <c r="E132" s="81" t="s">
        <v>41</v>
      </c>
      <c r="F132" s="7" t="s">
        <v>487</v>
      </c>
      <c r="G132" s="26" t="s">
        <v>488</v>
      </c>
      <c r="H132" s="39" t="s">
        <v>489</v>
      </c>
      <c r="I132" s="69"/>
      <c r="J132" s="99" t="s">
        <v>494</v>
      </c>
      <c r="K132" s="99">
        <v>18</v>
      </c>
      <c r="L132" s="7"/>
      <c r="M132" s="80" t="s">
        <v>20</v>
      </c>
      <c r="N132" s="31"/>
    </row>
    <row r="133" spans="1:14" s="5" customFormat="1" ht="39.6" x14ac:dyDescent="0.3">
      <c r="A133" s="64" t="str">
        <f t="shared" si="7"/>
        <v>DW</v>
      </c>
      <c r="B133" s="2">
        <f t="shared" si="6"/>
        <v>127</v>
      </c>
      <c r="C133" s="95" t="s">
        <v>495</v>
      </c>
      <c r="D133" s="96">
        <v>1</v>
      </c>
      <c r="E133" s="95" t="s">
        <v>41</v>
      </c>
      <c r="F133" s="49" t="s">
        <v>496</v>
      </c>
      <c r="G133" s="50"/>
      <c r="H133" s="51" t="s">
        <v>489</v>
      </c>
      <c r="I133" s="70"/>
      <c r="J133" s="99" t="s">
        <v>497</v>
      </c>
      <c r="K133" s="99">
        <v>19</v>
      </c>
      <c r="L133" s="7"/>
      <c r="M133" s="80" t="s">
        <v>20</v>
      </c>
      <c r="N133" s="31"/>
    </row>
    <row r="134" spans="1:14" s="5" customFormat="1" x14ac:dyDescent="0.3">
      <c r="A134" s="64" t="str">
        <f t="shared" si="7"/>
        <v>DX</v>
      </c>
      <c r="B134" s="2">
        <f t="shared" si="6"/>
        <v>128</v>
      </c>
      <c r="C134" s="81" t="s">
        <v>498</v>
      </c>
      <c r="D134" s="82">
        <v>1</v>
      </c>
      <c r="E134" s="81" t="s">
        <v>15</v>
      </c>
      <c r="F134" s="7" t="s">
        <v>499</v>
      </c>
      <c r="G134" s="26" t="s">
        <v>499</v>
      </c>
      <c r="H134" s="39" t="s">
        <v>500</v>
      </c>
      <c r="I134" s="69"/>
      <c r="J134" s="99" t="s">
        <v>499</v>
      </c>
      <c r="K134" s="99">
        <v>20</v>
      </c>
      <c r="L134" s="53"/>
      <c r="M134" s="80" t="s">
        <v>20</v>
      </c>
      <c r="N134" s="31"/>
    </row>
    <row r="135" spans="1:14" s="5" customFormat="1" ht="92.4" x14ac:dyDescent="0.3">
      <c r="A135" s="64" t="str">
        <f t="shared" si="7"/>
        <v>DY</v>
      </c>
      <c r="B135" s="2">
        <f t="shared" si="6"/>
        <v>129</v>
      </c>
      <c r="C135" s="22" t="s">
        <v>501</v>
      </c>
      <c r="D135" s="82">
        <v>1</v>
      </c>
      <c r="E135" s="81" t="s">
        <v>15</v>
      </c>
      <c r="F135" s="7" t="s">
        <v>502</v>
      </c>
      <c r="G135" s="26" t="s">
        <v>20</v>
      </c>
      <c r="H135" s="7" t="s">
        <v>503</v>
      </c>
      <c r="I135" s="27" t="s">
        <v>504</v>
      </c>
      <c r="J135" s="99" t="s">
        <v>505</v>
      </c>
      <c r="K135" s="99">
        <v>64</v>
      </c>
      <c r="L135" s="65"/>
      <c r="M135" s="28" t="s">
        <v>20</v>
      </c>
      <c r="N135" s="31"/>
    </row>
    <row r="136" spans="1:14" s="5" customFormat="1" ht="92.4" x14ac:dyDescent="0.3">
      <c r="A136" s="64" t="str">
        <f t="shared" si="7"/>
        <v>DZ</v>
      </c>
      <c r="B136" s="2">
        <f t="shared" si="6"/>
        <v>130</v>
      </c>
      <c r="C136" s="22" t="s">
        <v>506</v>
      </c>
      <c r="D136" s="82">
        <v>1</v>
      </c>
      <c r="E136" s="81" t="s">
        <v>15</v>
      </c>
      <c r="F136" s="7" t="s">
        <v>502</v>
      </c>
      <c r="G136" s="26" t="s">
        <v>20</v>
      </c>
      <c r="H136" s="7" t="s">
        <v>503</v>
      </c>
      <c r="I136" s="27" t="s">
        <v>507</v>
      </c>
      <c r="J136" s="99" t="s">
        <v>508</v>
      </c>
      <c r="K136" s="99">
        <v>65</v>
      </c>
      <c r="L136" s="65"/>
      <c r="M136" s="28" t="s">
        <v>20</v>
      </c>
      <c r="N136" s="31"/>
    </row>
    <row r="137" spans="1:14" ht="92.4" x14ac:dyDescent="0.3">
      <c r="A137" s="64" t="str">
        <f t="shared" si="7"/>
        <v>EA</v>
      </c>
      <c r="B137" s="2">
        <f t="shared" si="6"/>
        <v>131</v>
      </c>
      <c r="C137" s="22" t="s">
        <v>509</v>
      </c>
      <c r="D137" s="82">
        <v>1</v>
      </c>
      <c r="E137" s="81" t="s">
        <v>15</v>
      </c>
      <c r="F137" s="7" t="s">
        <v>502</v>
      </c>
      <c r="G137" s="26" t="s">
        <v>20</v>
      </c>
      <c r="H137" s="7" t="s">
        <v>503</v>
      </c>
      <c r="I137" s="27" t="s">
        <v>510</v>
      </c>
      <c r="J137" s="99" t="s">
        <v>511</v>
      </c>
      <c r="K137" s="99">
        <v>66</v>
      </c>
      <c r="L137" s="65"/>
      <c r="M137" s="28" t="s">
        <v>20</v>
      </c>
    </row>
    <row r="138" spans="1:14" ht="92.4" x14ac:dyDescent="0.3">
      <c r="A138" s="64" t="str">
        <f t="shared" si="7"/>
        <v>EB</v>
      </c>
      <c r="B138" s="2">
        <f t="shared" si="6"/>
        <v>132</v>
      </c>
      <c r="C138" s="22" t="s">
        <v>512</v>
      </c>
      <c r="D138" s="82">
        <v>1</v>
      </c>
      <c r="E138" s="81" t="s">
        <v>15</v>
      </c>
      <c r="F138" s="7" t="s">
        <v>502</v>
      </c>
      <c r="G138" s="26" t="s">
        <v>20</v>
      </c>
      <c r="H138" s="7" t="s">
        <v>503</v>
      </c>
      <c r="I138" s="27" t="s">
        <v>513</v>
      </c>
      <c r="J138" s="99" t="s">
        <v>514</v>
      </c>
      <c r="K138" s="99">
        <v>67</v>
      </c>
      <c r="L138" s="65"/>
      <c r="M138" s="28" t="s">
        <v>20</v>
      </c>
    </row>
    <row r="139" spans="1:14" ht="158.4" x14ac:dyDescent="0.3">
      <c r="A139" s="64" t="str">
        <f t="shared" si="7"/>
        <v>EC</v>
      </c>
      <c r="B139" s="2">
        <f t="shared" si="6"/>
        <v>133</v>
      </c>
      <c r="C139" s="81" t="s">
        <v>515</v>
      </c>
      <c r="D139" s="8">
        <v>9</v>
      </c>
      <c r="E139" s="81" t="s">
        <v>41</v>
      </c>
      <c r="F139" s="3" t="s">
        <v>516</v>
      </c>
      <c r="G139" s="26" t="s">
        <v>517</v>
      </c>
      <c r="H139" s="38" t="s">
        <v>518</v>
      </c>
      <c r="I139" s="22" t="s">
        <v>519</v>
      </c>
      <c r="J139" s="99" t="s">
        <v>520</v>
      </c>
      <c r="K139" s="99">
        <v>60</v>
      </c>
      <c r="L139" s="65"/>
      <c r="M139" s="6" t="s">
        <v>21</v>
      </c>
    </row>
    <row r="140" spans="1:14" ht="158.4" x14ac:dyDescent="0.3">
      <c r="A140" s="64" t="str">
        <f t="shared" si="7"/>
        <v>ED</v>
      </c>
      <c r="B140" s="2">
        <f t="shared" si="6"/>
        <v>134</v>
      </c>
      <c r="C140" s="81" t="s">
        <v>521</v>
      </c>
      <c r="D140" s="82">
        <v>9</v>
      </c>
      <c r="E140" s="81" t="s">
        <v>41</v>
      </c>
      <c r="F140" s="7" t="s">
        <v>522</v>
      </c>
      <c r="G140" s="26" t="s">
        <v>517</v>
      </c>
      <c r="H140" s="39" t="s">
        <v>523</v>
      </c>
      <c r="I140" s="22" t="s">
        <v>524</v>
      </c>
      <c r="J140" s="99" t="s">
        <v>525</v>
      </c>
      <c r="K140" s="100">
        <v>61</v>
      </c>
      <c r="L140" s="65"/>
      <c r="M140" s="6" t="s">
        <v>21</v>
      </c>
    </row>
    <row r="141" spans="1:14" ht="118.8" x14ac:dyDescent="0.3">
      <c r="A141" s="64" t="str">
        <f t="shared" si="7"/>
        <v>EE</v>
      </c>
      <c r="B141" s="2">
        <f t="shared" si="6"/>
        <v>135</v>
      </c>
      <c r="C141" s="81" t="s">
        <v>526</v>
      </c>
      <c r="D141" s="82">
        <v>8</v>
      </c>
      <c r="E141" s="81" t="s">
        <v>41</v>
      </c>
      <c r="F141" s="7" t="s">
        <v>527</v>
      </c>
      <c r="G141" s="26" t="s">
        <v>517</v>
      </c>
      <c r="H141" s="39" t="s">
        <v>528</v>
      </c>
      <c r="I141" s="22" t="s">
        <v>529</v>
      </c>
      <c r="J141" s="99" t="s">
        <v>530</v>
      </c>
      <c r="K141" s="100">
        <v>62</v>
      </c>
      <c r="L141" s="65"/>
      <c r="M141" s="6" t="s">
        <v>21</v>
      </c>
    </row>
    <row r="142" spans="1:14" ht="198" x14ac:dyDescent="0.3">
      <c r="A142" s="64" t="str">
        <f t="shared" si="7"/>
        <v>EF</v>
      </c>
      <c r="B142" s="2">
        <f t="shared" si="6"/>
        <v>136</v>
      </c>
      <c r="C142" s="22" t="s">
        <v>531</v>
      </c>
      <c r="D142" s="82">
        <v>10</v>
      </c>
      <c r="E142" s="81" t="s">
        <v>41</v>
      </c>
      <c r="F142" s="7" t="s">
        <v>532</v>
      </c>
      <c r="G142" s="26"/>
      <c r="H142" s="97" t="s">
        <v>533</v>
      </c>
      <c r="I142" s="22" t="s">
        <v>534</v>
      </c>
      <c r="J142" s="99" t="s">
        <v>535</v>
      </c>
      <c r="K142" s="100">
        <v>63</v>
      </c>
      <c r="L142" s="65"/>
      <c r="M142" s="6" t="s">
        <v>21</v>
      </c>
    </row>
    <row r="143" spans="1:14" ht="92.4" x14ac:dyDescent="0.3">
      <c r="A143" s="64" t="str">
        <f t="shared" si="7"/>
        <v>EG</v>
      </c>
      <c r="B143" s="2">
        <f t="shared" si="6"/>
        <v>137</v>
      </c>
      <c r="C143" s="81" t="s">
        <v>536</v>
      </c>
      <c r="D143" s="82">
        <v>9</v>
      </c>
      <c r="E143" s="81" t="s">
        <v>41</v>
      </c>
      <c r="F143" s="7" t="s">
        <v>537</v>
      </c>
      <c r="G143" s="26" t="s">
        <v>538</v>
      </c>
      <c r="H143" s="39" t="s">
        <v>539</v>
      </c>
      <c r="I143" s="27" t="s">
        <v>540</v>
      </c>
      <c r="J143" s="99" t="s">
        <v>541</v>
      </c>
      <c r="K143" s="100">
        <v>68</v>
      </c>
      <c r="L143" s="65"/>
      <c r="M143" s="7" t="s">
        <v>349</v>
      </c>
    </row>
    <row r="144" spans="1:14" ht="92.4" x14ac:dyDescent="0.3">
      <c r="A144" s="64" t="str">
        <f t="shared" si="7"/>
        <v>EH</v>
      </c>
      <c r="B144" s="2">
        <f t="shared" si="6"/>
        <v>138</v>
      </c>
      <c r="C144" s="81" t="s">
        <v>542</v>
      </c>
      <c r="D144" s="82">
        <v>9</v>
      </c>
      <c r="E144" s="81" t="s">
        <v>41</v>
      </c>
      <c r="F144" s="7" t="s">
        <v>537</v>
      </c>
      <c r="G144" s="26" t="s">
        <v>538</v>
      </c>
      <c r="H144" s="39" t="s">
        <v>539</v>
      </c>
      <c r="I144" s="27" t="s">
        <v>543</v>
      </c>
      <c r="J144" s="99" t="s">
        <v>544</v>
      </c>
      <c r="K144" s="100">
        <v>69</v>
      </c>
      <c r="L144" s="65"/>
      <c r="M144" s="7" t="s">
        <v>349</v>
      </c>
    </row>
    <row r="145" spans="1:13" ht="66" x14ac:dyDescent="0.3">
      <c r="A145" s="64" t="str">
        <f t="shared" si="7"/>
        <v>EI</v>
      </c>
      <c r="B145" s="2">
        <f t="shared" si="6"/>
        <v>139</v>
      </c>
      <c r="C145" s="81" t="s">
        <v>545</v>
      </c>
      <c r="D145" s="82">
        <v>8</v>
      </c>
      <c r="E145" s="81" t="s">
        <v>41</v>
      </c>
      <c r="F145" s="7" t="s">
        <v>546</v>
      </c>
      <c r="G145" s="26" t="s">
        <v>113</v>
      </c>
      <c r="H145" s="39" t="s">
        <v>547</v>
      </c>
      <c r="I145" s="27" t="s">
        <v>548</v>
      </c>
      <c r="J145" s="99" t="s">
        <v>549</v>
      </c>
      <c r="K145" s="100">
        <v>70</v>
      </c>
      <c r="L145" s="65"/>
      <c r="M145" s="7" t="s">
        <v>349</v>
      </c>
    </row>
    <row r="146" spans="1:13" ht="105.6" x14ac:dyDescent="0.3">
      <c r="A146" s="64" t="str">
        <f t="shared" si="7"/>
        <v>EJ</v>
      </c>
      <c r="B146" s="2">
        <f t="shared" si="6"/>
        <v>140</v>
      </c>
      <c r="C146" s="81" t="s">
        <v>550</v>
      </c>
      <c r="D146" s="82">
        <v>10</v>
      </c>
      <c r="E146" s="81" t="s">
        <v>41</v>
      </c>
      <c r="F146" s="7" t="s">
        <v>551</v>
      </c>
      <c r="G146" s="26" t="s">
        <v>538</v>
      </c>
      <c r="H146" s="39" t="s">
        <v>552</v>
      </c>
      <c r="I146" s="27" t="s">
        <v>553</v>
      </c>
      <c r="J146" s="99" t="s">
        <v>554</v>
      </c>
      <c r="K146" s="100">
        <v>71</v>
      </c>
      <c r="L146" s="65"/>
      <c r="M146" s="7" t="s">
        <v>349</v>
      </c>
    </row>
    <row r="147" spans="1:13" ht="52.8" x14ac:dyDescent="0.3">
      <c r="A147" s="64" t="str">
        <f t="shared" si="7"/>
        <v>EK</v>
      </c>
      <c r="B147" s="2">
        <f t="shared" si="6"/>
        <v>141</v>
      </c>
      <c r="C147" s="22" t="s">
        <v>555</v>
      </c>
      <c r="D147" s="82">
        <v>1</v>
      </c>
      <c r="E147" s="81" t="s">
        <v>41</v>
      </c>
      <c r="F147" s="7" t="s">
        <v>556</v>
      </c>
      <c r="G147" s="26" t="s">
        <v>557</v>
      </c>
      <c r="H147" s="41" t="s">
        <v>558</v>
      </c>
      <c r="I147" s="22" t="s">
        <v>559</v>
      </c>
      <c r="J147" s="99" t="s">
        <v>560</v>
      </c>
      <c r="K147" s="100">
        <v>160</v>
      </c>
      <c r="L147" s="65"/>
      <c r="M147" s="80" t="s">
        <v>20</v>
      </c>
    </row>
    <row r="148" spans="1:13" ht="52.8" x14ac:dyDescent="0.3">
      <c r="A148" s="64" t="str">
        <f t="shared" si="7"/>
        <v>EL</v>
      </c>
      <c r="B148" s="2">
        <f t="shared" si="6"/>
        <v>142</v>
      </c>
      <c r="C148" s="22" t="s">
        <v>561</v>
      </c>
      <c r="D148" s="82">
        <v>1</v>
      </c>
      <c r="E148" s="81" t="s">
        <v>41</v>
      </c>
      <c r="F148" s="7" t="s">
        <v>556</v>
      </c>
      <c r="G148" s="26" t="s">
        <v>562</v>
      </c>
      <c r="H148" s="41" t="s">
        <v>563</v>
      </c>
      <c r="I148" s="22" t="s">
        <v>564</v>
      </c>
      <c r="J148" s="99" t="s">
        <v>565</v>
      </c>
      <c r="K148" s="100">
        <f>SUM(K147+1)</f>
        <v>161</v>
      </c>
      <c r="L148" s="65"/>
      <c r="M148" s="28" t="s">
        <v>20</v>
      </c>
    </row>
    <row r="149" spans="1:13" ht="52.8" x14ac:dyDescent="0.3">
      <c r="A149" s="64" t="str">
        <f t="shared" si="7"/>
        <v>EM</v>
      </c>
      <c r="B149" s="2">
        <f t="shared" si="6"/>
        <v>143</v>
      </c>
      <c r="C149" s="22" t="s">
        <v>566</v>
      </c>
      <c r="D149" s="82">
        <v>3</v>
      </c>
      <c r="E149" s="81" t="s">
        <v>41</v>
      </c>
      <c r="F149" s="7" t="s">
        <v>567</v>
      </c>
      <c r="G149" s="26" t="s">
        <v>568</v>
      </c>
      <c r="H149" s="41" t="s">
        <v>569</v>
      </c>
      <c r="I149" s="22" t="s">
        <v>570</v>
      </c>
      <c r="J149" s="99" t="s">
        <v>571</v>
      </c>
      <c r="K149" s="100">
        <f t="shared" ref="K149:K160" si="8">SUM(K148+1)</f>
        <v>162</v>
      </c>
      <c r="L149" s="65"/>
      <c r="M149" s="28" t="s">
        <v>20</v>
      </c>
    </row>
    <row r="150" spans="1:13" ht="52.8" x14ac:dyDescent="0.3">
      <c r="A150" s="64" t="str">
        <f t="shared" si="7"/>
        <v>EN</v>
      </c>
      <c r="B150" s="2">
        <f t="shared" si="6"/>
        <v>144</v>
      </c>
      <c r="C150" s="22" t="s">
        <v>572</v>
      </c>
      <c r="D150" s="82">
        <v>1</v>
      </c>
      <c r="E150" s="81" t="s">
        <v>41</v>
      </c>
      <c r="F150" s="7" t="s">
        <v>556</v>
      </c>
      <c r="G150" s="26" t="s">
        <v>488</v>
      </c>
      <c r="H150" s="41" t="s">
        <v>573</v>
      </c>
      <c r="I150" s="22" t="s">
        <v>574</v>
      </c>
      <c r="J150" s="99" t="s">
        <v>575</v>
      </c>
      <c r="K150" s="100">
        <f t="shared" si="8"/>
        <v>163</v>
      </c>
      <c r="L150" s="65"/>
      <c r="M150" s="28" t="s">
        <v>20</v>
      </c>
    </row>
    <row r="151" spans="1:13" ht="66" x14ac:dyDescent="0.3">
      <c r="A151" s="64" t="str">
        <f t="shared" si="7"/>
        <v>EO</v>
      </c>
      <c r="B151" s="2">
        <f t="shared" si="6"/>
        <v>145</v>
      </c>
      <c r="C151" s="22" t="s">
        <v>576</v>
      </c>
      <c r="D151" s="82">
        <v>3</v>
      </c>
      <c r="E151" s="81" t="s">
        <v>41</v>
      </c>
      <c r="F151" s="7" t="s">
        <v>567</v>
      </c>
      <c r="G151" s="26" t="s">
        <v>577</v>
      </c>
      <c r="H151" s="41" t="s">
        <v>578</v>
      </c>
      <c r="I151" s="22" t="s">
        <v>579</v>
      </c>
      <c r="J151" s="99" t="s">
        <v>580</v>
      </c>
      <c r="K151" s="100">
        <f t="shared" si="8"/>
        <v>164</v>
      </c>
      <c r="L151" s="65"/>
      <c r="M151" s="28" t="s">
        <v>20</v>
      </c>
    </row>
    <row r="152" spans="1:13" ht="52.8" x14ac:dyDescent="0.3">
      <c r="A152" s="64" t="str">
        <f t="shared" si="7"/>
        <v>EP</v>
      </c>
      <c r="B152" s="2">
        <f t="shared" si="6"/>
        <v>146</v>
      </c>
      <c r="C152" s="22" t="s">
        <v>581</v>
      </c>
      <c r="D152" s="82">
        <v>1</v>
      </c>
      <c r="E152" s="81" t="s">
        <v>41</v>
      </c>
      <c r="F152" s="7" t="s">
        <v>556</v>
      </c>
      <c r="G152" s="26" t="s">
        <v>113</v>
      </c>
      <c r="H152" s="41" t="s">
        <v>582</v>
      </c>
      <c r="I152" s="22" t="s">
        <v>583</v>
      </c>
      <c r="J152" s="99" t="s">
        <v>584</v>
      </c>
      <c r="K152" s="100">
        <f t="shared" si="8"/>
        <v>165</v>
      </c>
      <c r="L152" s="65"/>
      <c r="M152" s="28" t="s">
        <v>20</v>
      </c>
    </row>
    <row r="153" spans="1:13" ht="66" x14ac:dyDescent="0.3">
      <c r="A153" s="64" t="str">
        <f t="shared" si="7"/>
        <v>EQ</v>
      </c>
      <c r="B153" s="2">
        <f t="shared" si="6"/>
        <v>147</v>
      </c>
      <c r="C153" s="22" t="s">
        <v>585</v>
      </c>
      <c r="D153" s="82">
        <v>3</v>
      </c>
      <c r="E153" s="81" t="s">
        <v>41</v>
      </c>
      <c r="F153" s="7" t="s">
        <v>567</v>
      </c>
      <c r="G153" s="26" t="s">
        <v>113</v>
      </c>
      <c r="H153" s="41" t="s">
        <v>586</v>
      </c>
      <c r="I153" s="22" t="s">
        <v>587</v>
      </c>
      <c r="J153" s="99" t="s">
        <v>588</v>
      </c>
      <c r="K153" s="100">
        <f t="shared" si="8"/>
        <v>166</v>
      </c>
      <c r="L153" s="65"/>
      <c r="M153" s="28" t="s">
        <v>20</v>
      </c>
    </row>
    <row r="154" spans="1:13" ht="52.8" x14ac:dyDescent="0.3">
      <c r="A154" s="64" t="str">
        <f t="shared" si="7"/>
        <v>ER</v>
      </c>
      <c r="B154" s="2">
        <f t="shared" si="6"/>
        <v>148</v>
      </c>
      <c r="C154" s="22" t="s">
        <v>589</v>
      </c>
      <c r="D154" s="82">
        <v>1</v>
      </c>
      <c r="E154" s="81" t="s">
        <v>41</v>
      </c>
      <c r="F154" s="7" t="s">
        <v>590</v>
      </c>
      <c r="G154" s="26" t="s">
        <v>591</v>
      </c>
      <c r="H154" s="41" t="s">
        <v>592</v>
      </c>
      <c r="I154" s="22" t="s">
        <v>593</v>
      </c>
      <c r="J154" s="99" t="s">
        <v>594</v>
      </c>
      <c r="K154" s="100">
        <f t="shared" si="8"/>
        <v>167</v>
      </c>
      <c r="L154" s="65"/>
      <c r="M154" s="28" t="s">
        <v>20</v>
      </c>
    </row>
    <row r="155" spans="1:13" ht="52.8" x14ac:dyDescent="0.3">
      <c r="A155" s="64" t="str">
        <f t="shared" si="7"/>
        <v>ES</v>
      </c>
      <c r="B155" s="2">
        <f t="shared" si="6"/>
        <v>149</v>
      </c>
      <c r="C155" s="22" t="s">
        <v>595</v>
      </c>
      <c r="D155" s="82">
        <v>1</v>
      </c>
      <c r="E155" s="81" t="s">
        <v>41</v>
      </c>
      <c r="F155" s="7" t="s">
        <v>556</v>
      </c>
      <c r="G155" s="26" t="s">
        <v>538</v>
      </c>
      <c r="H155" s="41" t="s">
        <v>596</v>
      </c>
      <c r="I155" s="22" t="s">
        <v>597</v>
      </c>
      <c r="J155" s="99" t="s">
        <v>598</v>
      </c>
      <c r="K155" s="100">
        <f t="shared" si="8"/>
        <v>168</v>
      </c>
      <c r="L155" s="65"/>
      <c r="M155" s="28" t="s">
        <v>20</v>
      </c>
    </row>
    <row r="156" spans="1:13" ht="52.8" x14ac:dyDescent="0.3">
      <c r="A156" s="64" t="str">
        <f t="shared" si="7"/>
        <v>ET</v>
      </c>
      <c r="B156" s="2">
        <f t="shared" si="6"/>
        <v>150</v>
      </c>
      <c r="C156" s="22" t="s">
        <v>599</v>
      </c>
      <c r="D156" s="82">
        <v>3</v>
      </c>
      <c r="E156" s="81" t="s">
        <v>41</v>
      </c>
      <c r="F156" s="7" t="s">
        <v>567</v>
      </c>
      <c r="G156" s="26" t="s">
        <v>600</v>
      </c>
      <c r="H156" s="41" t="s">
        <v>569</v>
      </c>
      <c r="I156" s="22" t="s">
        <v>601</v>
      </c>
      <c r="J156" s="99" t="s">
        <v>602</v>
      </c>
      <c r="K156" s="100">
        <f t="shared" si="8"/>
        <v>169</v>
      </c>
      <c r="L156" s="65"/>
      <c r="M156" s="28" t="s">
        <v>20</v>
      </c>
    </row>
    <row r="157" spans="1:13" ht="52.8" x14ac:dyDescent="0.3">
      <c r="A157" s="64" t="str">
        <f t="shared" si="7"/>
        <v>EU</v>
      </c>
      <c r="B157" s="2">
        <f t="shared" si="6"/>
        <v>151</v>
      </c>
      <c r="C157" s="22" t="s">
        <v>603</v>
      </c>
      <c r="D157" s="82">
        <v>1</v>
      </c>
      <c r="E157" s="81" t="s">
        <v>41</v>
      </c>
      <c r="F157" s="7" t="s">
        <v>556</v>
      </c>
      <c r="G157" s="26" t="s">
        <v>488</v>
      </c>
      <c r="H157" s="41" t="s">
        <v>573</v>
      </c>
      <c r="I157" s="22" t="s">
        <v>604</v>
      </c>
      <c r="J157" s="99" t="s">
        <v>605</v>
      </c>
      <c r="K157" s="100">
        <f t="shared" si="8"/>
        <v>170</v>
      </c>
      <c r="L157" s="65"/>
      <c r="M157" s="28" t="s">
        <v>20</v>
      </c>
    </row>
    <row r="158" spans="1:13" ht="66" x14ac:dyDescent="0.3">
      <c r="A158" s="64" t="str">
        <f t="shared" si="7"/>
        <v>EV</v>
      </c>
      <c r="B158" s="2">
        <f t="shared" si="6"/>
        <v>152</v>
      </c>
      <c r="C158" s="22" t="s">
        <v>606</v>
      </c>
      <c r="D158" s="82">
        <v>3</v>
      </c>
      <c r="E158" s="81" t="s">
        <v>41</v>
      </c>
      <c r="F158" s="7" t="s">
        <v>567</v>
      </c>
      <c r="G158" s="26" t="s">
        <v>577</v>
      </c>
      <c r="H158" s="41" t="s">
        <v>578</v>
      </c>
      <c r="I158" s="22" t="s">
        <v>607</v>
      </c>
      <c r="J158" s="99" t="s">
        <v>608</v>
      </c>
      <c r="K158" s="100">
        <f t="shared" si="8"/>
        <v>171</v>
      </c>
      <c r="L158" s="65"/>
      <c r="M158" s="28" t="s">
        <v>20</v>
      </c>
    </row>
    <row r="159" spans="1:13" ht="52.8" x14ac:dyDescent="0.3">
      <c r="A159" s="64" t="str">
        <f t="shared" si="7"/>
        <v>EW</v>
      </c>
      <c r="B159" s="2">
        <f t="shared" si="6"/>
        <v>153</v>
      </c>
      <c r="C159" s="22" t="s">
        <v>609</v>
      </c>
      <c r="D159" s="82">
        <v>1</v>
      </c>
      <c r="E159" s="81" t="s">
        <v>41</v>
      </c>
      <c r="F159" s="7" t="s">
        <v>556</v>
      </c>
      <c r="G159" s="26" t="s">
        <v>562</v>
      </c>
      <c r="H159" s="41" t="s">
        <v>582</v>
      </c>
      <c r="I159" s="22" t="s">
        <v>610</v>
      </c>
      <c r="J159" s="99" t="s">
        <v>611</v>
      </c>
      <c r="K159" s="100">
        <f t="shared" si="8"/>
        <v>172</v>
      </c>
      <c r="L159" s="65"/>
      <c r="M159" s="28" t="s">
        <v>20</v>
      </c>
    </row>
    <row r="160" spans="1:13" ht="66" x14ac:dyDescent="0.3">
      <c r="A160" s="64" t="str">
        <f t="shared" si="7"/>
        <v>EX</v>
      </c>
      <c r="B160" s="2">
        <f t="shared" si="6"/>
        <v>154</v>
      </c>
      <c r="C160" s="22" t="s">
        <v>612</v>
      </c>
      <c r="D160" s="82">
        <v>3</v>
      </c>
      <c r="E160" s="81" t="s">
        <v>41</v>
      </c>
      <c r="F160" s="7" t="s">
        <v>567</v>
      </c>
      <c r="G160" s="26" t="s">
        <v>568</v>
      </c>
      <c r="H160" s="41" t="s">
        <v>586</v>
      </c>
      <c r="I160" s="22" t="s">
        <v>613</v>
      </c>
      <c r="J160" s="99" t="s">
        <v>614</v>
      </c>
      <c r="K160" s="100">
        <f t="shared" si="8"/>
        <v>173</v>
      </c>
      <c r="L160" s="65"/>
      <c r="M160" s="28" t="s">
        <v>20</v>
      </c>
    </row>
    <row r="161" spans="1:14" ht="92.4" x14ac:dyDescent="0.3">
      <c r="A161" s="64" t="str">
        <f t="shared" si="7"/>
        <v>EY</v>
      </c>
      <c r="B161" s="2">
        <f t="shared" si="6"/>
        <v>155</v>
      </c>
      <c r="C161" s="67" t="s">
        <v>615</v>
      </c>
      <c r="D161" s="65">
        <v>20</v>
      </c>
      <c r="E161" s="54" t="s">
        <v>28</v>
      </c>
      <c r="F161" s="88" t="s">
        <v>616</v>
      </c>
      <c r="G161" s="78" t="s">
        <v>617</v>
      </c>
      <c r="H161" s="53" t="s">
        <v>618</v>
      </c>
      <c r="I161" s="67" t="s">
        <v>179</v>
      </c>
      <c r="J161" s="99"/>
      <c r="K161" s="100"/>
      <c r="L161" s="65" t="s">
        <v>619</v>
      </c>
      <c r="M161" s="79" t="s">
        <v>20</v>
      </c>
    </row>
    <row r="162" spans="1:14" ht="72" customHeight="1" x14ac:dyDescent="0.3">
      <c r="A162" s="64" t="str">
        <f t="shared" si="7"/>
        <v>EZ</v>
      </c>
      <c r="B162" s="2">
        <f t="shared" si="6"/>
        <v>156</v>
      </c>
      <c r="C162" s="67" t="s">
        <v>620</v>
      </c>
      <c r="D162" s="65">
        <v>20</v>
      </c>
      <c r="E162" s="54" t="s">
        <v>28</v>
      </c>
      <c r="F162" s="88" t="s">
        <v>616</v>
      </c>
      <c r="G162" s="78" t="s">
        <v>621</v>
      </c>
      <c r="H162" s="53" t="s">
        <v>622</v>
      </c>
      <c r="I162" s="67" t="s">
        <v>179</v>
      </c>
      <c r="J162" s="99"/>
      <c r="K162" s="100"/>
      <c r="L162" s="65" t="s">
        <v>619</v>
      </c>
      <c r="M162" s="79" t="s">
        <v>20</v>
      </c>
    </row>
    <row r="163" spans="1:14" ht="92.4" x14ac:dyDescent="0.3">
      <c r="A163" s="64" t="str">
        <f t="shared" si="7"/>
        <v>FA</v>
      </c>
      <c r="B163" s="2">
        <f t="shared" si="6"/>
        <v>157</v>
      </c>
      <c r="C163" s="67" t="s">
        <v>623</v>
      </c>
      <c r="D163" s="65">
        <v>20</v>
      </c>
      <c r="E163" s="54" t="s">
        <v>28</v>
      </c>
      <c r="F163" s="88" t="s">
        <v>616</v>
      </c>
      <c r="G163" s="78" t="s">
        <v>624</v>
      </c>
      <c r="H163" s="53" t="s">
        <v>625</v>
      </c>
      <c r="I163" s="67" t="s">
        <v>179</v>
      </c>
      <c r="J163" s="99"/>
      <c r="K163" s="100"/>
      <c r="L163" s="65" t="s">
        <v>619</v>
      </c>
      <c r="M163" s="79" t="s">
        <v>20</v>
      </c>
    </row>
    <row r="164" spans="1:14" ht="92.4" x14ac:dyDescent="0.3">
      <c r="A164" s="64" t="str">
        <f t="shared" si="7"/>
        <v>FB</v>
      </c>
      <c r="B164" s="2">
        <f t="shared" si="6"/>
        <v>158</v>
      </c>
      <c r="C164" s="67" t="s">
        <v>626</v>
      </c>
      <c r="D164" s="65">
        <v>20</v>
      </c>
      <c r="E164" s="54" t="s">
        <v>28</v>
      </c>
      <c r="F164" s="88" t="s">
        <v>616</v>
      </c>
      <c r="G164" s="78" t="s">
        <v>627</v>
      </c>
      <c r="H164" s="53" t="s">
        <v>628</v>
      </c>
      <c r="I164" s="67" t="s">
        <v>179</v>
      </c>
      <c r="J164" s="99"/>
      <c r="K164" s="100"/>
      <c r="L164" s="65" t="s">
        <v>619</v>
      </c>
      <c r="M164" s="79" t="s">
        <v>20</v>
      </c>
    </row>
    <row r="165" spans="1:14" s="43" customFormat="1" ht="39.6" x14ac:dyDescent="0.3">
      <c r="A165" s="64" t="str">
        <f t="shared" si="7"/>
        <v>FC</v>
      </c>
      <c r="B165" s="2">
        <f t="shared" si="6"/>
        <v>159</v>
      </c>
      <c r="C165" s="22" t="s">
        <v>629</v>
      </c>
      <c r="D165" s="82">
        <v>15</v>
      </c>
      <c r="E165" s="81" t="s">
        <v>28</v>
      </c>
      <c r="F165" s="7" t="s">
        <v>630</v>
      </c>
      <c r="G165" s="26" t="s">
        <v>631</v>
      </c>
      <c r="H165" s="41" t="s">
        <v>632</v>
      </c>
      <c r="I165" s="72"/>
      <c r="J165" s="99" t="s">
        <v>633</v>
      </c>
      <c r="K165" s="100">
        <v>109</v>
      </c>
      <c r="L165" s="7"/>
      <c r="M165" s="28" t="s">
        <v>20</v>
      </c>
      <c r="N165" s="42"/>
    </row>
    <row r="166" spans="1:14" ht="39.6" x14ac:dyDescent="0.3">
      <c r="A166" s="64" t="str">
        <f t="shared" si="7"/>
        <v>FD</v>
      </c>
      <c r="B166" s="2">
        <f t="shared" si="6"/>
        <v>160</v>
      </c>
      <c r="C166" s="22" t="s">
        <v>634</v>
      </c>
      <c r="D166" s="82">
        <v>15</v>
      </c>
      <c r="E166" s="81" t="s">
        <v>28</v>
      </c>
      <c r="F166" s="7" t="s">
        <v>630</v>
      </c>
      <c r="G166" s="26" t="s">
        <v>631</v>
      </c>
      <c r="H166" s="41" t="s">
        <v>632</v>
      </c>
      <c r="I166" s="72"/>
      <c r="J166" s="99" t="s">
        <v>635</v>
      </c>
      <c r="K166" s="100">
        <f>SUM(K165+1)</f>
        <v>110</v>
      </c>
      <c r="L166" s="7"/>
      <c r="M166" s="28" t="s">
        <v>20</v>
      </c>
    </row>
    <row r="167" spans="1:14" ht="39.6" x14ac:dyDescent="0.3">
      <c r="A167" s="64" t="str">
        <f t="shared" si="7"/>
        <v>FE</v>
      </c>
      <c r="B167" s="2">
        <f t="shared" si="6"/>
        <v>161</v>
      </c>
      <c r="C167" s="22" t="s">
        <v>636</v>
      </c>
      <c r="D167" s="82">
        <v>15</v>
      </c>
      <c r="E167" s="81" t="s">
        <v>28</v>
      </c>
      <c r="F167" s="7" t="s">
        <v>630</v>
      </c>
      <c r="G167" s="26" t="s">
        <v>631</v>
      </c>
      <c r="H167" s="41" t="s">
        <v>632</v>
      </c>
      <c r="I167" s="72"/>
      <c r="J167" s="99" t="s">
        <v>637</v>
      </c>
      <c r="K167" s="100">
        <f t="shared" ref="K167:K186" si="9">SUM(K166+1)</f>
        <v>111</v>
      </c>
      <c r="L167" s="7"/>
      <c r="M167" s="28" t="s">
        <v>20</v>
      </c>
    </row>
    <row r="168" spans="1:14" ht="39.6" x14ac:dyDescent="0.3">
      <c r="A168" s="64" t="str">
        <f t="shared" si="7"/>
        <v>FF</v>
      </c>
      <c r="B168" s="2">
        <f t="shared" si="6"/>
        <v>162</v>
      </c>
      <c r="C168" s="22" t="s">
        <v>638</v>
      </c>
      <c r="D168" s="82">
        <v>15</v>
      </c>
      <c r="E168" s="81" t="s">
        <v>28</v>
      </c>
      <c r="F168" s="7" t="s">
        <v>630</v>
      </c>
      <c r="G168" s="26" t="s">
        <v>631</v>
      </c>
      <c r="H168" s="41" t="s">
        <v>632</v>
      </c>
      <c r="I168" s="72"/>
      <c r="J168" s="99" t="s">
        <v>639</v>
      </c>
      <c r="K168" s="100">
        <f t="shared" si="9"/>
        <v>112</v>
      </c>
      <c r="L168" s="7"/>
      <c r="M168" s="28" t="s">
        <v>20</v>
      </c>
    </row>
    <row r="169" spans="1:14" ht="39.6" x14ac:dyDescent="0.3">
      <c r="A169" s="64" t="str">
        <f t="shared" si="7"/>
        <v>FG</v>
      </c>
      <c r="B169" s="2">
        <f t="shared" si="6"/>
        <v>163</v>
      </c>
      <c r="C169" s="22" t="s">
        <v>640</v>
      </c>
      <c r="D169" s="82">
        <v>15</v>
      </c>
      <c r="E169" s="81" t="s">
        <v>28</v>
      </c>
      <c r="F169" s="6" t="s">
        <v>641</v>
      </c>
      <c r="G169" s="26">
        <v>99000123569</v>
      </c>
      <c r="H169" s="41" t="s">
        <v>642</v>
      </c>
      <c r="I169" s="72"/>
      <c r="J169" s="99" t="s">
        <v>643</v>
      </c>
      <c r="K169" s="100">
        <f t="shared" si="9"/>
        <v>113</v>
      </c>
      <c r="L169" s="7"/>
      <c r="M169" s="28" t="s">
        <v>20</v>
      </c>
    </row>
    <row r="170" spans="1:14" ht="39.6" x14ac:dyDescent="0.3">
      <c r="A170" s="64" t="str">
        <f t="shared" si="7"/>
        <v>FH</v>
      </c>
      <c r="B170" s="2">
        <f t="shared" si="6"/>
        <v>164</v>
      </c>
      <c r="C170" s="22" t="s">
        <v>644</v>
      </c>
      <c r="D170" s="82">
        <v>15</v>
      </c>
      <c r="E170" s="81" t="s">
        <v>28</v>
      </c>
      <c r="F170" s="6" t="s">
        <v>641</v>
      </c>
      <c r="G170" s="26">
        <v>99000123569</v>
      </c>
      <c r="H170" s="41" t="s">
        <v>645</v>
      </c>
      <c r="I170" s="72"/>
      <c r="J170" s="99" t="s">
        <v>646</v>
      </c>
      <c r="K170" s="100">
        <f t="shared" si="9"/>
        <v>114</v>
      </c>
      <c r="L170" s="7"/>
      <c r="M170" s="28" t="s">
        <v>20</v>
      </c>
    </row>
    <row r="171" spans="1:14" ht="39.6" x14ac:dyDescent="0.3">
      <c r="A171" s="64" t="str">
        <f t="shared" si="7"/>
        <v>FI</v>
      </c>
      <c r="B171" s="2">
        <f t="shared" si="6"/>
        <v>165</v>
      </c>
      <c r="C171" s="22" t="s">
        <v>647</v>
      </c>
      <c r="D171" s="82">
        <v>15</v>
      </c>
      <c r="E171" s="81" t="s">
        <v>28</v>
      </c>
      <c r="F171" s="6" t="s">
        <v>641</v>
      </c>
      <c r="G171" s="26">
        <v>99000123569</v>
      </c>
      <c r="H171" s="41" t="s">
        <v>648</v>
      </c>
      <c r="I171" s="72"/>
      <c r="J171" s="99" t="s">
        <v>649</v>
      </c>
      <c r="K171" s="100">
        <f t="shared" si="9"/>
        <v>115</v>
      </c>
      <c r="L171" s="7"/>
      <c r="M171" s="28" t="s">
        <v>20</v>
      </c>
    </row>
    <row r="172" spans="1:14" ht="39.6" x14ac:dyDescent="0.3">
      <c r="A172" s="64" t="str">
        <f t="shared" si="7"/>
        <v>FJ</v>
      </c>
      <c r="B172" s="2">
        <f t="shared" si="6"/>
        <v>166</v>
      </c>
      <c r="C172" s="22" t="s">
        <v>650</v>
      </c>
      <c r="D172" s="82">
        <v>15</v>
      </c>
      <c r="E172" s="81" t="s">
        <v>28</v>
      </c>
      <c r="F172" s="6" t="s">
        <v>641</v>
      </c>
      <c r="G172" s="26">
        <v>99000123569</v>
      </c>
      <c r="H172" s="41" t="s">
        <v>651</v>
      </c>
      <c r="I172" s="72"/>
      <c r="J172" s="101" t="s">
        <v>652</v>
      </c>
      <c r="K172" s="100">
        <f t="shared" si="9"/>
        <v>116</v>
      </c>
      <c r="L172" s="7"/>
      <c r="M172" s="28" t="s">
        <v>20</v>
      </c>
    </row>
    <row r="173" spans="1:14" ht="26.4" x14ac:dyDescent="0.3">
      <c r="A173" s="64" t="str">
        <f t="shared" si="7"/>
        <v>FK</v>
      </c>
      <c r="B173" s="2">
        <f t="shared" si="6"/>
        <v>167</v>
      </c>
      <c r="C173" s="76" t="s">
        <v>653</v>
      </c>
      <c r="D173" s="82">
        <v>10</v>
      </c>
      <c r="E173" s="81" t="s">
        <v>41</v>
      </c>
      <c r="F173" s="7" t="s">
        <v>654</v>
      </c>
      <c r="G173" s="26">
        <v>1236</v>
      </c>
      <c r="H173" s="41" t="s">
        <v>655</v>
      </c>
      <c r="I173" s="76" t="s">
        <v>656</v>
      </c>
      <c r="J173" s="101" t="s">
        <v>657</v>
      </c>
      <c r="K173" s="100">
        <f t="shared" si="9"/>
        <v>117</v>
      </c>
      <c r="L173" s="65"/>
      <c r="M173" s="28" t="s">
        <v>20</v>
      </c>
    </row>
    <row r="174" spans="1:14" ht="26.4" x14ac:dyDescent="0.3">
      <c r="A174" s="64" t="str">
        <f t="shared" si="7"/>
        <v>FL</v>
      </c>
      <c r="B174" s="2">
        <f t="shared" si="6"/>
        <v>168</v>
      </c>
      <c r="C174" s="27" t="s">
        <v>658</v>
      </c>
      <c r="D174" s="82">
        <v>10</v>
      </c>
      <c r="E174" s="81" t="s">
        <v>41</v>
      </c>
      <c r="F174" s="7" t="s">
        <v>654</v>
      </c>
      <c r="G174" s="26">
        <v>56984</v>
      </c>
      <c r="H174" s="41" t="s">
        <v>655</v>
      </c>
      <c r="I174" s="27" t="s">
        <v>659</v>
      </c>
      <c r="J174" s="101" t="s">
        <v>660</v>
      </c>
      <c r="K174" s="100">
        <f t="shared" si="9"/>
        <v>118</v>
      </c>
      <c r="L174" s="65"/>
      <c r="M174" s="28" t="s">
        <v>20</v>
      </c>
    </row>
    <row r="175" spans="1:14" ht="26.4" x14ac:dyDescent="0.3">
      <c r="A175" s="64" t="str">
        <f t="shared" si="7"/>
        <v>FM</v>
      </c>
      <c r="B175" s="2">
        <f t="shared" si="6"/>
        <v>169</v>
      </c>
      <c r="C175" s="27" t="s">
        <v>661</v>
      </c>
      <c r="D175" s="82">
        <v>10</v>
      </c>
      <c r="E175" s="81" t="s">
        <v>41</v>
      </c>
      <c r="F175" s="7" t="s">
        <v>654</v>
      </c>
      <c r="G175" s="26">
        <v>123895612</v>
      </c>
      <c r="H175" s="41" t="s">
        <v>655</v>
      </c>
      <c r="I175" s="27" t="s">
        <v>662</v>
      </c>
      <c r="J175" s="101" t="s">
        <v>663</v>
      </c>
      <c r="K175" s="100">
        <f t="shared" si="9"/>
        <v>119</v>
      </c>
      <c r="L175" s="65"/>
      <c r="M175" s="28" t="s">
        <v>20</v>
      </c>
    </row>
    <row r="176" spans="1:14" ht="26.4" x14ac:dyDescent="0.3">
      <c r="A176" s="64" t="str">
        <f t="shared" si="7"/>
        <v>FN</v>
      </c>
      <c r="B176" s="2">
        <f t="shared" si="6"/>
        <v>170</v>
      </c>
      <c r="C176" s="27" t="s">
        <v>664</v>
      </c>
      <c r="D176" s="82">
        <v>10</v>
      </c>
      <c r="E176" s="81" t="s">
        <v>41</v>
      </c>
      <c r="F176" s="7" t="s">
        <v>654</v>
      </c>
      <c r="G176" s="26">
        <v>325614</v>
      </c>
      <c r="H176" s="41" t="s">
        <v>655</v>
      </c>
      <c r="I176" s="27" t="s">
        <v>665</v>
      </c>
      <c r="J176" s="101" t="s">
        <v>666</v>
      </c>
      <c r="K176" s="100">
        <f t="shared" si="9"/>
        <v>120</v>
      </c>
      <c r="L176" s="65"/>
      <c r="M176" s="28" t="s">
        <v>20</v>
      </c>
    </row>
    <row r="177" spans="1:14" ht="26.4" x14ac:dyDescent="0.3">
      <c r="A177" s="64" t="str">
        <f t="shared" si="7"/>
        <v>FO</v>
      </c>
      <c r="B177" s="2">
        <f t="shared" si="6"/>
        <v>171</v>
      </c>
      <c r="C177" s="22" t="s">
        <v>667</v>
      </c>
      <c r="D177" s="82">
        <v>15</v>
      </c>
      <c r="E177" s="81" t="s">
        <v>28</v>
      </c>
      <c r="F177" s="7" t="s">
        <v>668</v>
      </c>
      <c r="G177" s="26" t="s">
        <v>669</v>
      </c>
      <c r="H177" s="41" t="s">
        <v>670</v>
      </c>
      <c r="I177" s="72"/>
      <c r="J177" s="101" t="s">
        <v>671</v>
      </c>
      <c r="K177" s="100">
        <f t="shared" si="9"/>
        <v>121</v>
      </c>
      <c r="L177" s="7"/>
      <c r="M177" s="28" t="s">
        <v>20</v>
      </c>
    </row>
    <row r="178" spans="1:14" s="5" customFormat="1" ht="26.4" x14ac:dyDescent="0.3">
      <c r="A178" s="64" t="str">
        <f t="shared" si="7"/>
        <v>FP</v>
      </c>
      <c r="B178" s="2">
        <f t="shared" si="6"/>
        <v>172</v>
      </c>
      <c r="C178" s="22" t="s">
        <v>672</v>
      </c>
      <c r="D178" s="82">
        <v>15</v>
      </c>
      <c r="E178" s="81" t="s">
        <v>28</v>
      </c>
      <c r="F178" s="7" t="s">
        <v>668</v>
      </c>
      <c r="G178" s="26" t="s">
        <v>669</v>
      </c>
      <c r="H178" s="41" t="s">
        <v>673</v>
      </c>
      <c r="I178" s="72"/>
      <c r="J178" s="101" t="s">
        <v>674</v>
      </c>
      <c r="K178" s="100">
        <f t="shared" si="9"/>
        <v>122</v>
      </c>
      <c r="L178" s="7"/>
      <c r="M178" s="28" t="s">
        <v>20</v>
      </c>
      <c r="N178" s="31"/>
    </row>
    <row r="179" spans="1:14" s="5" customFormat="1" ht="26.4" x14ac:dyDescent="0.3">
      <c r="A179" s="64" t="str">
        <f t="shared" si="7"/>
        <v>FQ</v>
      </c>
      <c r="B179" s="2">
        <f t="shared" si="6"/>
        <v>173</v>
      </c>
      <c r="C179" s="22" t="s">
        <v>675</v>
      </c>
      <c r="D179" s="82">
        <v>15</v>
      </c>
      <c r="E179" s="81" t="s">
        <v>28</v>
      </c>
      <c r="F179" s="7" t="s">
        <v>668</v>
      </c>
      <c r="G179" s="26" t="s">
        <v>669</v>
      </c>
      <c r="H179" s="41" t="s">
        <v>676</v>
      </c>
      <c r="I179" s="72"/>
      <c r="J179" s="101" t="s">
        <v>677</v>
      </c>
      <c r="K179" s="100">
        <f t="shared" si="9"/>
        <v>123</v>
      </c>
      <c r="L179" s="7"/>
      <c r="M179" s="28" t="s">
        <v>20</v>
      </c>
      <c r="N179" s="31"/>
    </row>
    <row r="180" spans="1:14" s="5" customFormat="1" ht="26.4" x14ac:dyDescent="0.3">
      <c r="A180" s="64" t="str">
        <f t="shared" si="7"/>
        <v>FR</v>
      </c>
      <c r="B180" s="2">
        <f t="shared" si="6"/>
        <v>174</v>
      </c>
      <c r="C180" s="22" t="s">
        <v>678</v>
      </c>
      <c r="D180" s="82">
        <v>15</v>
      </c>
      <c r="E180" s="81" t="s">
        <v>28</v>
      </c>
      <c r="F180" s="7" t="s">
        <v>668</v>
      </c>
      <c r="G180" s="26" t="s">
        <v>669</v>
      </c>
      <c r="H180" s="41" t="s">
        <v>679</v>
      </c>
      <c r="I180" s="72"/>
      <c r="J180" s="101" t="s">
        <v>680</v>
      </c>
      <c r="K180" s="100">
        <f t="shared" si="9"/>
        <v>124</v>
      </c>
      <c r="L180" s="7"/>
      <c r="M180" s="28" t="s">
        <v>20</v>
      </c>
      <c r="N180" s="31"/>
    </row>
    <row r="181" spans="1:14" s="5" customFormat="1" x14ac:dyDescent="0.3">
      <c r="A181" s="64" t="str">
        <f t="shared" si="7"/>
        <v>FS</v>
      </c>
      <c r="B181" s="2">
        <f t="shared" ref="B181:B186" si="10">ROW(B180)-5</f>
        <v>175</v>
      </c>
      <c r="C181" s="81" t="s">
        <v>681</v>
      </c>
      <c r="D181" s="82">
        <v>1</v>
      </c>
      <c r="E181" s="81" t="s">
        <v>15</v>
      </c>
      <c r="F181" s="7"/>
      <c r="G181" s="26"/>
      <c r="H181" s="40" t="s">
        <v>682</v>
      </c>
      <c r="I181" s="72"/>
      <c r="J181" s="101" t="s">
        <v>683</v>
      </c>
      <c r="K181" s="101">
        <v>174</v>
      </c>
      <c r="L181" s="7"/>
      <c r="M181" s="6" t="s">
        <v>21</v>
      </c>
      <c r="N181" s="31"/>
    </row>
    <row r="182" spans="1:14" s="5" customFormat="1" x14ac:dyDescent="0.3">
      <c r="A182" s="64" t="str">
        <f t="shared" si="7"/>
        <v>FT</v>
      </c>
      <c r="B182" s="2">
        <f t="shared" si="10"/>
        <v>176</v>
      </c>
      <c r="C182" s="81" t="s">
        <v>684</v>
      </c>
      <c r="D182" s="82">
        <v>1</v>
      </c>
      <c r="E182" s="81" t="s">
        <v>15</v>
      </c>
      <c r="F182" s="7"/>
      <c r="G182" s="26"/>
      <c r="H182" s="40" t="s">
        <v>682</v>
      </c>
      <c r="I182" s="72"/>
      <c r="J182" s="101" t="s">
        <v>685</v>
      </c>
      <c r="K182" s="100">
        <f t="shared" si="9"/>
        <v>175</v>
      </c>
      <c r="L182" s="7"/>
      <c r="M182" s="6" t="s">
        <v>21</v>
      </c>
      <c r="N182" s="31"/>
    </row>
    <row r="183" spans="1:14" s="5" customFormat="1" x14ac:dyDescent="0.3">
      <c r="A183" s="64" t="str">
        <f t="shared" si="7"/>
        <v>FU</v>
      </c>
      <c r="B183" s="2">
        <f t="shared" si="10"/>
        <v>177</v>
      </c>
      <c r="C183" s="81" t="s">
        <v>686</v>
      </c>
      <c r="D183" s="82">
        <v>1</v>
      </c>
      <c r="E183" s="81" t="s">
        <v>15</v>
      </c>
      <c r="F183" s="7"/>
      <c r="G183" s="26"/>
      <c r="H183" s="40" t="s">
        <v>682</v>
      </c>
      <c r="I183" s="72"/>
      <c r="J183" s="101" t="s">
        <v>687</v>
      </c>
      <c r="K183" s="100">
        <f t="shared" si="9"/>
        <v>176</v>
      </c>
      <c r="L183" s="7"/>
      <c r="M183" s="6" t="s">
        <v>21</v>
      </c>
      <c r="N183" s="31"/>
    </row>
    <row r="184" spans="1:14" s="5" customFormat="1" x14ac:dyDescent="0.3">
      <c r="A184" s="64" t="str">
        <f t="shared" si="7"/>
        <v>FV</v>
      </c>
      <c r="B184" s="2">
        <f t="shared" si="10"/>
        <v>178</v>
      </c>
      <c r="C184" s="81" t="s">
        <v>688</v>
      </c>
      <c r="D184" s="82">
        <v>1</v>
      </c>
      <c r="E184" s="81" t="s">
        <v>15</v>
      </c>
      <c r="F184" s="7"/>
      <c r="G184" s="26"/>
      <c r="H184" s="40" t="s">
        <v>682</v>
      </c>
      <c r="I184" s="72"/>
      <c r="J184" s="101" t="s">
        <v>689</v>
      </c>
      <c r="K184" s="100">
        <f t="shared" si="9"/>
        <v>177</v>
      </c>
      <c r="L184" s="7"/>
      <c r="M184" s="6" t="s">
        <v>21</v>
      </c>
      <c r="N184" s="31"/>
    </row>
    <row r="185" spans="1:14" s="5" customFormat="1" ht="26.4" x14ac:dyDescent="0.3">
      <c r="A185" s="64" t="str">
        <f t="shared" si="7"/>
        <v>FW</v>
      </c>
      <c r="B185" s="2">
        <f t="shared" si="10"/>
        <v>179</v>
      </c>
      <c r="C185" s="81" t="s">
        <v>690</v>
      </c>
      <c r="D185" s="82">
        <v>16</v>
      </c>
      <c r="E185" s="81" t="s">
        <v>28</v>
      </c>
      <c r="F185" s="7"/>
      <c r="G185" s="26"/>
      <c r="H185" s="41" t="s">
        <v>691</v>
      </c>
      <c r="I185" s="72"/>
      <c r="J185" s="101" t="s">
        <v>692</v>
      </c>
      <c r="K185" s="100">
        <f t="shared" si="9"/>
        <v>178</v>
      </c>
      <c r="L185" s="7"/>
      <c r="M185" s="28" t="s">
        <v>20</v>
      </c>
      <c r="N185" s="31"/>
    </row>
    <row r="186" spans="1:14" s="5" customFormat="1" ht="26.4" x14ac:dyDescent="0.3">
      <c r="A186" s="64" t="str">
        <f t="shared" si="7"/>
        <v>FX</v>
      </c>
      <c r="B186" s="2">
        <f t="shared" si="10"/>
        <v>180</v>
      </c>
      <c r="C186" s="27" t="s">
        <v>693</v>
      </c>
      <c r="D186" s="82">
        <v>50</v>
      </c>
      <c r="E186" s="81" t="s">
        <v>28</v>
      </c>
      <c r="F186" s="7"/>
      <c r="G186" s="26"/>
      <c r="H186" s="7" t="s">
        <v>694</v>
      </c>
      <c r="I186" s="27"/>
      <c r="J186" s="101" t="s">
        <v>695</v>
      </c>
      <c r="K186" s="100">
        <f t="shared" si="9"/>
        <v>179</v>
      </c>
      <c r="L186" s="7"/>
      <c r="M186" s="28" t="s">
        <v>20</v>
      </c>
      <c r="N186" s="31"/>
    </row>
  </sheetData>
  <autoFilter ref="A1:M186" xr:uid="{00000000-0009-0000-0000-000001000000}"/>
  <phoneticPr fontId="0" type="noConversion"/>
  <printOptions horizontalCentered="1" gridLines="1"/>
  <pageMargins left="0" right="0" top="0.5" bottom="0.4" header="0.17" footer="0.17"/>
  <pageSetup paperSize="5" scale="57" orientation="landscape" r:id="rId1"/>
  <headerFooter alignWithMargins="0">
    <oddHeader>&amp;CWIDA-DRC Alternate ACCESS Master State Student Response Layout
(2021-2022)</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c213f-309b-4b7f-9b4f-d096faa3bc86">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3CA63BC875ED489E97D32C20A186CC" ma:contentTypeVersion="13" ma:contentTypeDescription="Create a new document." ma:contentTypeScope="" ma:versionID="e91556ca5b749d8b6cc649bd6d1df42f">
  <xsd:schema xmlns:xsd="http://www.w3.org/2001/XMLSchema" xmlns:xs="http://www.w3.org/2001/XMLSchema" xmlns:p="http://schemas.microsoft.com/office/2006/metadata/properties" xmlns:ns2="e29bb87e-0e7d-429d-bbbd-aff1f3b83421" xmlns:ns3="dffc213f-309b-4b7f-9b4f-d096faa3bc86" targetNamespace="http://schemas.microsoft.com/office/2006/metadata/properties" ma:root="true" ma:fieldsID="e6d97d833357786d06f7f99a69b53b8b" ns2:_="" ns3:_="">
    <xsd:import namespace="e29bb87e-0e7d-429d-bbbd-aff1f3b83421"/>
    <xsd:import namespace="dffc213f-309b-4b7f-9b4f-d096faa3bc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9bb87e-0e7d-429d-bbbd-aff1f3b83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c213f-309b-4b7f-9b4f-d096faa3bc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066B8F-1B77-461D-A1FF-0CCF623C2582}">
  <ds:schemaRefs>
    <ds:schemaRef ds:uri="http://schemas.microsoft.com/office/2006/metadata/properties"/>
    <ds:schemaRef ds:uri="http://schemas.microsoft.com/office/infopath/2007/PartnerControls"/>
    <ds:schemaRef ds:uri="dffc213f-309b-4b7f-9b4f-d096faa3bc86"/>
  </ds:schemaRefs>
</ds:datastoreItem>
</file>

<file path=customXml/itemProps2.xml><?xml version="1.0" encoding="utf-8"?>
<ds:datastoreItem xmlns:ds="http://schemas.openxmlformats.org/officeDocument/2006/customXml" ds:itemID="{A94AAF5A-9665-4258-9CFC-F1D7F4DD064F}">
  <ds:schemaRefs>
    <ds:schemaRef ds:uri="http://schemas.microsoft.com/sharepoint/v3/contenttype/forms"/>
  </ds:schemaRefs>
</ds:datastoreItem>
</file>

<file path=customXml/itemProps3.xml><?xml version="1.0" encoding="utf-8"?>
<ds:datastoreItem xmlns:ds="http://schemas.openxmlformats.org/officeDocument/2006/customXml" ds:itemID="{1B699B30-F3C8-44E8-AB5F-F4DC04563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9bb87e-0e7d-429d-bbbd-aff1f3b83421"/>
    <ds:schemaRef ds:uri="dffc213f-309b-4b7f-9b4f-d096faa3b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AltACCESS Data File</vt:lpstr>
      <vt:lpstr>'AltACCESS Data File'!Print_Area</vt:lpstr>
      <vt:lpstr>'AltACCESS Data File'!Print_Titles</vt:lpstr>
    </vt:vector>
  </TitlesOfParts>
  <Manager/>
  <Company>Metritech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C. Feldman</dc:creator>
  <cp:keywords/>
  <dc:description/>
  <cp:lastModifiedBy>Lenn, Andrew</cp:lastModifiedBy>
  <cp:revision/>
  <dcterms:created xsi:type="dcterms:W3CDTF">2004-12-06T15:49:29Z</dcterms:created>
  <dcterms:modified xsi:type="dcterms:W3CDTF">2022-03-16T03:47:48Z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ntentTypeId">
    <vt:lpwstr>0x010100343CA63BC875ED489E97D32C20A186CC</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