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Cover" sheetId="1" r:id="rId1"/>
    <sheet name="ACCESS Data File Description" sheetId="2" r:id="rId2"/>
    <sheet name="State_District Fields" sheetId="3" r:id="rId3"/>
  </sheets>
  <definedNames>
    <definedName name="_xlnm.Print_Area" localSheetId="1">'ACCESS Data File Description'!$A$1:$H$162</definedName>
    <definedName name="_xlnm.Print_Titles" localSheetId="1">'ACCESS Data File Description'!$1:$1</definedName>
  </definedNames>
  <calcPr fullCalcOnLoad="1"/>
</workbook>
</file>

<file path=xl/sharedStrings.xml><?xml version="1.0" encoding="utf-8"?>
<sst xmlns="http://schemas.openxmlformats.org/spreadsheetml/2006/main" count="650" uniqueCount="281">
  <si>
    <t>Alpha</t>
  </si>
  <si>
    <t>Example</t>
  </si>
  <si>
    <t>District Number</t>
  </si>
  <si>
    <t>Numeric</t>
  </si>
  <si>
    <t>Unique number identifying district within the state</t>
  </si>
  <si>
    <t>School Number</t>
  </si>
  <si>
    <t>Unique number identifying school within the district</t>
  </si>
  <si>
    <t>District Name</t>
  </si>
  <si>
    <t>School Name</t>
  </si>
  <si>
    <t>Student Last Name</t>
  </si>
  <si>
    <t>Feldman</t>
  </si>
  <si>
    <t>Student First Name</t>
  </si>
  <si>
    <t>Susan</t>
  </si>
  <si>
    <t>Student Middle Initial</t>
  </si>
  <si>
    <t>C</t>
  </si>
  <si>
    <t>Gender</t>
  </si>
  <si>
    <t>Birth Date</t>
  </si>
  <si>
    <t>F</t>
  </si>
  <si>
    <t>1234567890</t>
  </si>
  <si>
    <t>Grade</t>
  </si>
  <si>
    <t>00</t>
  </si>
  <si>
    <t>Kindergarten through 12th grade (00 = K, through 12)</t>
  </si>
  <si>
    <t>Native Language</t>
  </si>
  <si>
    <t>Date First Enrolled</t>
  </si>
  <si>
    <t>2 character state designation</t>
  </si>
  <si>
    <t>Migrant</t>
  </si>
  <si>
    <t>M</t>
  </si>
  <si>
    <t>State Defined Optional Data</t>
  </si>
  <si>
    <t>Length of Time in LEP/ELL Program</t>
  </si>
  <si>
    <t>Title III Status</t>
  </si>
  <si>
    <t>IEP Status</t>
  </si>
  <si>
    <t>N</t>
  </si>
  <si>
    <t>Field #</t>
  </si>
  <si>
    <t>Represented in number of years by school year</t>
  </si>
  <si>
    <t>Alpha/Numeric</t>
  </si>
  <si>
    <t>Number of Characters</t>
  </si>
  <si>
    <t>Character Type</t>
  </si>
  <si>
    <t>01122004</t>
  </si>
  <si>
    <t>01121983</t>
  </si>
  <si>
    <t>MMDDYYYY - 01121983 (January 12, 1983) or 00000000 = Unknown</t>
  </si>
  <si>
    <t>State Student ID</t>
  </si>
  <si>
    <t>District Student ID</t>
  </si>
  <si>
    <t>02</t>
  </si>
  <si>
    <t>Starting Position</t>
  </si>
  <si>
    <t>Ending Position</t>
  </si>
  <si>
    <t>State Name Abbreviation</t>
  </si>
  <si>
    <t>District Defined Optional Data</t>
  </si>
  <si>
    <t>Scoring Center Use</t>
  </si>
  <si>
    <t>MetriTech Unique Student Identifier</t>
  </si>
  <si>
    <t>11223344</t>
  </si>
  <si>
    <t>Form Number</t>
  </si>
  <si>
    <t>Cluster</t>
  </si>
  <si>
    <t>Tier</t>
  </si>
  <si>
    <t>0</t>
  </si>
  <si>
    <t>Kindergarten = 0, 1-2 = 1, 3-5 = 3, 6-8 = 6 and 9-12 = 9</t>
  </si>
  <si>
    <t>Unique ACCESS form Identifier</t>
  </si>
  <si>
    <t>121091</t>
  </si>
  <si>
    <t>Listening Scale Score</t>
  </si>
  <si>
    <t>Speaking Scale Score</t>
  </si>
  <si>
    <t>Reading Scale Score</t>
  </si>
  <si>
    <t>Writing Scale Score</t>
  </si>
  <si>
    <t>Comprehension Score</t>
  </si>
  <si>
    <t>100</t>
  </si>
  <si>
    <t xml:space="preserve"> </t>
  </si>
  <si>
    <t>Listening Proficiency Level</t>
  </si>
  <si>
    <t>Speaking Proficiency Level</t>
  </si>
  <si>
    <t>Reading Proficiency Level</t>
  </si>
  <si>
    <t>Writing Proficiency Level</t>
  </si>
  <si>
    <t>1.0</t>
  </si>
  <si>
    <t>3.0</t>
  </si>
  <si>
    <t>2.0</t>
  </si>
  <si>
    <t>4.0</t>
  </si>
  <si>
    <t>Item Detail</t>
  </si>
  <si>
    <t>Item Description</t>
  </si>
  <si>
    <t>Comprehension LA Raw Score</t>
  </si>
  <si>
    <t>Comprehension Math Raw Score</t>
  </si>
  <si>
    <t>Comprehension Science Raw Score</t>
  </si>
  <si>
    <t>Comprehension SS Raw Score</t>
  </si>
  <si>
    <t>Comprehension SI Raw Score</t>
  </si>
  <si>
    <t>Speaking SI Raw Score</t>
  </si>
  <si>
    <t>Speaking LA/SS Raw Score</t>
  </si>
  <si>
    <t>Speaking Math/Science Raw Score</t>
  </si>
  <si>
    <t>2</t>
  </si>
  <si>
    <t>4</t>
  </si>
  <si>
    <t>3</t>
  </si>
  <si>
    <t>10</t>
  </si>
  <si>
    <t>5</t>
  </si>
  <si>
    <t>1</t>
  </si>
  <si>
    <t>0 through 5 or X If not applicable</t>
  </si>
  <si>
    <t>Comprehension Proficiency Level</t>
  </si>
  <si>
    <t>5.1</t>
  </si>
  <si>
    <t>3.3</t>
  </si>
  <si>
    <t xml:space="preserve"> 1 1 1</t>
  </si>
  <si>
    <t xml:space="preserve"> 2 2 2</t>
  </si>
  <si>
    <t xml:space="preserve"> 3 3 3</t>
  </si>
  <si>
    <t xml:space="preserve"> 4 4 4</t>
  </si>
  <si>
    <t>0 through 6 for Linguistic Control, Vocabulary Usage and Language Control or X If not applicable</t>
  </si>
  <si>
    <t>A, B, C, or a dash will represent Kindergarten</t>
  </si>
  <si>
    <t>Oral Scale Score</t>
  </si>
  <si>
    <t>Literacy Scale Score</t>
  </si>
  <si>
    <t>Oral Proficiency Level</t>
  </si>
  <si>
    <t>Literacy Proficiency Level</t>
  </si>
  <si>
    <t>4.3</t>
  </si>
  <si>
    <t>3.9</t>
  </si>
  <si>
    <t>100 through 600 - 0.7 Reading + 0.3 Listening Scale Score or NA</t>
  </si>
  <si>
    <t>100 through 600 or NA</t>
  </si>
  <si>
    <t>1.0 through 6.0 or NA</t>
  </si>
  <si>
    <t>Composite (Overall) Scale Score</t>
  </si>
  <si>
    <t>Absent - Speaking</t>
  </si>
  <si>
    <t>Absent - Listening</t>
  </si>
  <si>
    <t>Absent - Reading</t>
  </si>
  <si>
    <t>Absent - Writing</t>
  </si>
  <si>
    <t>0 through 3 or X If not applicable</t>
  </si>
  <si>
    <t>Items Correct by Standard - 0 to maximum for the grade and tier or X If not applicable</t>
  </si>
  <si>
    <t>No Additional Services (NAS)</t>
  </si>
  <si>
    <t>Content Area Tutoring (CAT)</t>
  </si>
  <si>
    <t>Developmental Bilingual (DBE)</t>
  </si>
  <si>
    <t>Dual Language &amp; Two-Way Immersion (TWI)</t>
  </si>
  <si>
    <t>Heritage Language (HLA)</t>
  </si>
  <si>
    <t>Sheltered English Instruction (SEI)</t>
  </si>
  <si>
    <t>Transitional Bilingual (TBI)</t>
  </si>
  <si>
    <t>Content-Based ESL (CBE)</t>
  </si>
  <si>
    <t>Structured English Immersion or SDAIE (SEN)</t>
  </si>
  <si>
    <t>Pull-Out ESL (POE)</t>
  </si>
  <si>
    <t>Inclusionary Support (IS)</t>
  </si>
  <si>
    <t>Pull-Out For Individualized Support (PO)</t>
  </si>
  <si>
    <t>Self-Contained (SC)</t>
  </si>
  <si>
    <t>Parental Refusal for Services (PR)</t>
  </si>
  <si>
    <t>Braille test or writer (BR)</t>
  </si>
  <si>
    <t>Large Print Booklet (LP)</t>
  </si>
  <si>
    <t>Magnification or Low Vision aids (LV)</t>
  </si>
  <si>
    <t>Computer Assisted (CA)</t>
  </si>
  <si>
    <t>Other Approved Accommodation (OA)</t>
  </si>
  <si>
    <t>Y</t>
  </si>
  <si>
    <t>Invalid - Speaking</t>
  </si>
  <si>
    <t>Invalid - Reading</t>
  </si>
  <si>
    <t>Invalid - Writing</t>
  </si>
  <si>
    <t>Invalid - Listening</t>
  </si>
  <si>
    <t>Exempted Special Ed/504 - Listening</t>
  </si>
  <si>
    <t>Exempted Special Ed/504 - Reading</t>
  </si>
  <si>
    <t>Exempted Special Ed/504 - Speaking</t>
  </si>
  <si>
    <t>Exempted Special Ed/504 - Writing</t>
  </si>
  <si>
    <t>0 through 24 for Linguistic Control, Vocabulary Usage and Language Control or X If not applicable</t>
  </si>
  <si>
    <t>100 through 600 - 0.5 Reading + 0.5 Writing or NA</t>
  </si>
  <si>
    <t>100 through 600 - 0.5 Listening + 0.5 Speaking Scale Score or NA</t>
  </si>
  <si>
    <t>100 through 600 - 0.35 Reading + 0.35 Writing + 0.15 Listening + 0.15 Speaking or NA</t>
  </si>
  <si>
    <t>100645</t>
  </si>
  <si>
    <t>State Support Delivery is Not Applicable (NA)</t>
  </si>
  <si>
    <t>504 Plan</t>
  </si>
  <si>
    <t>Unique State Student ID</t>
  </si>
  <si>
    <t>Unique District Student ID</t>
  </si>
  <si>
    <t>M = Migrant or N = No or Blank</t>
  </si>
  <si>
    <t>M = Male or F = Female or N = Not Reported</t>
  </si>
  <si>
    <t>District Designated Additional Data (this may also be additional State Data)</t>
  </si>
  <si>
    <t>State Designated Additional Data</t>
  </si>
  <si>
    <t>Composite (Overall) Proficiency Level</t>
  </si>
  <si>
    <t>Scribe (SB)</t>
  </si>
  <si>
    <t>Y = Yes, or N = No or Blank</t>
  </si>
  <si>
    <t>Y = Yes, or N = No or Blank (Support provided in-the-mainstream classroom)</t>
  </si>
  <si>
    <t>Y = Yes, or N = No or Blank (Pulled out of regular classes)</t>
  </si>
  <si>
    <t>Y = Yes, or N = No or Blank (Usually found only in bilingual classrooms)</t>
  </si>
  <si>
    <t>Y = Yes, or N = No or Blank (Parents have "opted out" of bilingual/ESL services)</t>
  </si>
  <si>
    <t>Y = Yes Absent,  N = No - Not Absent</t>
  </si>
  <si>
    <t>Y = Yes Invalid,  N = No - Not Invalid</t>
  </si>
  <si>
    <t>Y = Yes Exempted,  N = No - Not Exempted</t>
  </si>
  <si>
    <t>Listening Confidence - High Score</t>
  </si>
  <si>
    <t>Listening Confidence - Low Score</t>
  </si>
  <si>
    <t>Speaking Confidence - High Score</t>
  </si>
  <si>
    <t>Speaking Confidence - Low Score</t>
  </si>
  <si>
    <t>Reading  Confidence - High Score</t>
  </si>
  <si>
    <t>Reading Confidence - Low Score</t>
  </si>
  <si>
    <t>Writing  Confidence - High Score</t>
  </si>
  <si>
    <t>Writing Confidence - Low Score</t>
  </si>
  <si>
    <t>Comprehension Confidence - High Score</t>
  </si>
  <si>
    <t>Comprehension Confidence - Low Score</t>
  </si>
  <si>
    <t>Oral Confidence - High Score</t>
  </si>
  <si>
    <t>Literacy Confidence - High Score</t>
  </si>
  <si>
    <t>Literacy Confidence - Low Score</t>
  </si>
  <si>
    <t>Composite (Overall) Confidence - High Score</t>
  </si>
  <si>
    <t>Composite (Overall) Confidence - Low Score</t>
  </si>
  <si>
    <t>600</t>
  </si>
  <si>
    <t>High End of Score Confidence Range - 100 through 600 or NA</t>
  </si>
  <si>
    <t>Low End of Score Confidence Range - 100 through 600 or NA</t>
  </si>
  <si>
    <t>SS</t>
  </si>
  <si>
    <t>Sample Dist</t>
  </si>
  <si>
    <t>Sample Sch</t>
  </si>
  <si>
    <t xml:space="preserve">Listening Proficiency Level - Kindergarten Instructional </t>
  </si>
  <si>
    <t xml:space="preserve">Speaking Proficiency Level - Kindergarten Instructional </t>
  </si>
  <si>
    <t xml:space="preserve">Reading Proficiency Level - Kindergarten Instructional </t>
  </si>
  <si>
    <t xml:space="preserve">Writing Proficiency Level - Kindergarten Instructional </t>
  </si>
  <si>
    <t xml:space="preserve">Oral Proficiency Level - Kindergarten Instructional </t>
  </si>
  <si>
    <t xml:space="preserve">Literacy Proficiency Level - Kindergarten Instructional </t>
  </si>
  <si>
    <t>Comprehension Proficiency Level - K Instructional</t>
  </si>
  <si>
    <t xml:space="preserve">Composite (Overall) Proficiency Level - K Instructional </t>
  </si>
  <si>
    <t>Kindergarten Listening Raw Item Responses</t>
  </si>
  <si>
    <t>Kindergarten Reading Raw Item Responses</t>
  </si>
  <si>
    <t>Kindergarten Writing Raw Item Responses</t>
  </si>
  <si>
    <t>Kindergarten Listening Scored Responses</t>
  </si>
  <si>
    <t>Kindergarten Reading Scored Responses</t>
  </si>
  <si>
    <t>Kindergarten Writing Scored Responses</t>
  </si>
  <si>
    <t>Kindergarten Speaking Raw Item Responses</t>
  </si>
  <si>
    <t>Kindergarten Speaking Scored Responses</t>
  </si>
  <si>
    <t>Oral Confidence - Low Score</t>
  </si>
  <si>
    <t>Speaking Raw Item Responses - Grades 1 -12</t>
  </si>
  <si>
    <t>Listening Raw Item Responses - Grades 1 -12</t>
  </si>
  <si>
    <t>Reading Raw Item Responses - Grades 1 -12</t>
  </si>
  <si>
    <t>Writing Raw Scores Task 1 - Grades 1 -12</t>
  </si>
  <si>
    <t>Writing Raw Scores Task 2 - Grades 1 -12</t>
  </si>
  <si>
    <t>Writing Raw Scores Task 3 - Grades 1 -12</t>
  </si>
  <si>
    <t>Writing Raw Scores Task 4 - Grades 1 -12</t>
  </si>
  <si>
    <t>Listening Scored Responses - Grades 1 -12</t>
  </si>
  <si>
    <t>Speaking Scored Responses - Grades 1 -12</t>
  </si>
  <si>
    <t>Reading Scored Responses - Grades 1 -12</t>
  </si>
  <si>
    <t>Ethnicity - Hispanic/Latino</t>
  </si>
  <si>
    <t>Race - American Indian/Alaskan Native</t>
  </si>
  <si>
    <t>Race - Asian</t>
  </si>
  <si>
    <t>Race - Black/African American</t>
  </si>
  <si>
    <t>Race - Pacific Islander/Hawaiian</t>
  </si>
  <si>
    <t>Race - White</t>
  </si>
  <si>
    <t>H = Hispanic/Latino, N = Not Hispanic</t>
  </si>
  <si>
    <t>Y = Yes, N = No</t>
  </si>
  <si>
    <t>H</t>
  </si>
  <si>
    <t>Audio Amplification Device or Noise Buffer (AA)</t>
  </si>
  <si>
    <t>Modified Presentation Format (PF)</t>
  </si>
  <si>
    <t>Modified Test Directions (TD)</t>
  </si>
  <si>
    <t>Modified Timing/Scheduling (TS)</t>
  </si>
  <si>
    <t>Booklet Serial Number</t>
  </si>
  <si>
    <t>Scored Booklet Serial Number</t>
  </si>
  <si>
    <t>00KT111111</t>
  </si>
  <si>
    <t>Y = Yes Declined,  N = No - Not Declined</t>
  </si>
  <si>
    <t>Declined - Speaking</t>
  </si>
  <si>
    <t>Declined - Reading</t>
  </si>
  <si>
    <t>Declined - Writing</t>
  </si>
  <si>
    <t>Declined - Listening</t>
  </si>
  <si>
    <t>MMDDYYYY - 01122004 (January 12, 2004) or 
00000000 = Unknown, Date student enrolled in US School</t>
  </si>
  <si>
    <t>Setting Format (SF)</t>
  </si>
  <si>
    <t>Writing Math/Science Scores</t>
  </si>
  <si>
    <t>Writing Social Instructional Scores</t>
  </si>
  <si>
    <t>Writing Language Arts/Social Studies Scores</t>
  </si>
  <si>
    <t>Writing Language Arts Scores</t>
  </si>
  <si>
    <t>Pre-ID Label Used</t>
  </si>
  <si>
    <t>1 = Yes; 0 = No</t>
  </si>
  <si>
    <t>Field suppressed for individual district files</t>
  </si>
  <si>
    <t>Date of Testing</t>
  </si>
  <si>
    <t>033013</t>
  </si>
  <si>
    <t>Date student completed testing in school: MMDDYY - 033013 (March 30, 2013) or 000000 = Blank</t>
  </si>
  <si>
    <t>Fields highlighed in YELLOW are CDE adaptations of the definitions in the Metritech file layout.</t>
  </si>
  <si>
    <t>Fields highlighed in GREEN are state and district opitional fields in the Metritech layout.  The State_district worksheet provides details for these fields.</t>
  </si>
  <si>
    <t>This document contains the Metritech file layout for districts for both ACCESS for ELLs and the Alternate ACCESS for ELLs.</t>
  </si>
  <si>
    <t>Fields highlighed in RED are not being collected by Colorado</t>
  </si>
  <si>
    <t>00 =None
01 = Intellectual Disability (Significant Limited Intellectual Capacity)
03=Serious Emotional Disability
04 = Specific Learning Disability  
05 = Hearing Impairment, including Deafness
06 =Visual Impairment, including Blindness
07=Physical Disability
08 =Speech or Language Impairment
09= Deaf-Blindness
10= Multiple Disabilities
11= Preschooler with a Disability
13= Autism Spectrum Disorders
14 = Traumatic Brain Injury (TBI)
15= Orthopedic Impairment
16= Other Health Impairment</t>
  </si>
  <si>
    <t>16</t>
  </si>
  <si>
    <t>Numberic</t>
  </si>
  <si>
    <t>1=NEP, 2=LEP</t>
  </si>
  <si>
    <t>No (0), Yes (1)</t>
  </si>
  <si>
    <t>This row is left for reference only.  The details of the field are below</t>
  </si>
  <si>
    <t xml:space="preserve">Home Language </t>
  </si>
  <si>
    <t>spa</t>
  </si>
  <si>
    <t xml:space="preserve">The field is 4 Bytes but the CO code is only 3 BYTES.  </t>
  </si>
  <si>
    <t>Notes</t>
  </si>
  <si>
    <t>See State_District Fields worksheet</t>
  </si>
  <si>
    <t>Primary Disability</t>
  </si>
  <si>
    <t xml:space="preserve">Federal Race/Ethnicity </t>
  </si>
  <si>
    <t>Language Proficiency</t>
  </si>
  <si>
    <t>ELL Program - Bilingual</t>
  </si>
  <si>
    <t>ELL Program - ESL</t>
  </si>
  <si>
    <t>Continuously Enrolled 1 year in School</t>
  </si>
  <si>
    <t>Continuously Enrolled 1 year in district</t>
  </si>
  <si>
    <t>Continuously Enrolled 3 years in district</t>
  </si>
  <si>
    <t>Title 1</t>
  </si>
  <si>
    <t>October New to School</t>
  </si>
  <si>
    <t>Immigrant</t>
  </si>
  <si>
    <t>Homeless</t>
  </si>
  <si>
    <t>Expelled</t>
  </si>
  <si>
    <t>Free and Reduced Lunch</t>
  </si>
  <si>
    <t>Gifted</t>
  </si>
  <si>
    <t>No(0) Yes(1)  Parent Choice(5)</t>
  </si>
  <si>
    <t>Warehouse Variable Name</t>
  </si>
  <si>
    <t xml:space="preserve">01 = American Indian or Alaska Native 
02 = Asian 
03 = Black or African American 
04 = Hispanic or Latino 
05 = White 
06 = Native Hawaiian or other Pacific Islander 
07 = Two or more races </t>
  </si>
  <si>
    <t>No (0), Language Arts Gifted (1), Mathematics Gifted (2), Both Language Arts and Mathamatics Gifted (3), Other Gifted (4)</t>
  </si>
  <si>
    <t>Not Eligible (00), Free Lunch Eligible (01), Reduced Lunch Eligible (02)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</si>
</sst>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5" fillId="0" borderId="20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4" fillId="0" borderId="19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16" borderId="12" xfId="0" applyFont="1" applyFill="1" applyBorder="1" applyAlignment="1">
      <alignment horizontal="center" vertical="center"/>
    </xf>
    <xf numFmtId="0" fontId="3" fillId="16" borderId="16" xfId="0" applyFont="1" applyFill="1" applyBorder="1" applyAlignment="1">
      <alignment vertical="center"/>
    </xf>
    <xf numFmtId="0" fontId="3" fillId="16" borderId="15" xfId="0" applyFont="1" applyFill="1" applyBorder="1" applyAlignment="1">
      <alignment horizontal="center" vertical="center"/>
    </xf>
    <xf numFmtId="0" fontId="3" fillId="16" borderId="15" xfId="0" applyFont="1" applyFill="1" applyBorder="1" applyAlignment="1">
      <alignment/>
    </xf>
    <xf numFmtId="49" fontId="3" fillId="16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34" borderId="16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/>
    </xf>
    <xf numFmtId="49" fontId="4" fillId="34" borderId="15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3" fillId="34" borderId="15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left" wrapText="1"/>
    </xf>
    <xf numFmtId="49" fontId="1" fillId="33" borderId="18" xfId="0" applyNumberFormat="1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vertical="center" wrapText="1"/>
    </xf>
    <xf numFmtId="49" fontId="3" fillId="35" borderId="15" xfId="0" applyNumberFormat="1" applyFont="1" applyFill="1" applyBorder="1" applyAlignment="1">
      <alignment horizontal="center"/>
    </xf>
    <xf numFmtId="0" fontId="3" fillId="34" borderId="16" xfId="0" applyFont="1" applyFill="1" applyBorder="1" applyAlignment="1">
      <alignment vertical="center"/>
    </xf>
    <xf numFmtId="49" fontId="3" fillId="34" borderId="15" xfId="0" applyNumberFormat="1" applyFont="1" applyFill="1" applyBorder="1" applyAlignment="1">
      <alignment horizontal="center"/>
    </xf>
    <xf numFmtId="0" fontId="3" fillId="16" borderId="21" xfId="0" applyFont="1" applyFill="1" applyBorder="1" applyAlignment="1">
      <alignment horizontal="center" vertical="center"/>
    </xf>
    <xf numFmtId="0" fontId="3" fillId="16" borderId="21" xfId="0" applyFont="1" applyFill="1" applyBorder="1" applyAlignment="1">
      <alignment vertical="center"/>
    </xf>
    <xf numFmtId="0" fontId="3" fillId="16" borderId="21" xfId="0" applyFont="1" applyFill="1" applyBorder="1" applyAlignment="1">
      <alignment/>
    </xf>
    <xf numFmtId="49" fontId="3" fillId="16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top" wrapText="1"/>
    </xf>
    <xf numFmtId="49" fontId="3" fillId="0" borderId="21" xfId="0" applyNumberFormat="1" applyFont="1" applyBorder="1" applyAlignment="1">
      <alignment horizontal="center"/>
    </xf>
    <xf numFmtId="0" fontId="3" fillId="0" borderId="21" xfId="0" applyFont="1" applyFill="1" applyBorder="1" applyAlignment="1">
      <alignment wrapText="1"/>
    </xf>
    <xf numFmtId="0" fontId="2" fillId="0" borderId="21" xfId="57" applyFont="1" applyFill="1" applyBorder="1" applyAlignment="1">
      <alignment/>
      <protection/>
    </xf>
    <xf numFmtId="0" fontId="3" fillId="0" borderId="21" xfId="0" applyFont="1" applyFill="1" applyBorder="1" applyAlignment="1">
      <alignment/>
    </xf>
    <xf numFmtId="0" fontId="2" fillId="0" borderId="21" xfId="57" applyFont="1" applyFill="1" applyBorder="1" applyAlignment="1">
      <alignment horizontal="left"/>
      <protection/>
    </xf>
    <xf numFmtId="0" fontId="2" fillId="0" borderId="2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67.421875" style="0" bestFit="1" customWidth="1"/>
  </cols>
  <sheetData>
    <row r="1" ht="12.75">
      <c r="A1" s="60" t="s">
        <v>248</v>
      </c>
    </row>
    <row r="2" ht="12.75">
      <c r="A2" s="60" t="s">
        <v>249</v>
      </c>
    </row>
    <row r="3" ht="12.75">
      <c r="A3" s="60" t="s">
        <v>246</v>
      </c>
    </row>
    <row r="4" ht="12.75">
      <c r="A4" s="60" t="s">
        <v>247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9"/>
  <sheetViews>
    <sheetView zoomScale="85" zoomScaleNormal="85" zoomScalePageLayoutView="0" workbookViewId="0" topLeftCell="A1">
      <pane ySplit="1" topLeftCell="A115" activePane="bottomLeft" state="frozen"/>
      <selection pane="topLeft" activeCell="A1" sqref="A1"/>
      <selection pane="bottomLeft" activeCell="E172" sqref="E172"/>
    </sheetView>
  </sheetViews>
  <sheetFormatPr defaultColWidth="9.140625" defaultRowHeight="12.75"/>
  <cols>
    <col min="1" max="1" width="4.28125" style="4" bestFit="1" customWidth="1"/>
    <col min="2" max="2" width="36.28125" style="5" customWidth="1"/>
    <col min="3" max="3" width="8.00390625" style="6" bestFit="1" customWidth="1"/>
    <col min="4" max="5" width="6.421875" style="6" bestFit="1" customWidth="1"/>
    <col min="6" max="6" width="9.7109375" style="6" bestFit="1" customWidth="1"/>
    <col min="7" max="7" width="60.00390625" style="5" customWidth="1"/>
    <col min="8" max="8" width="8.140625" style="7" bestFit="1" customWidth="1"/>
    <col min="9" max="9" width="34.8515625" style="5" bestFit="1" customWidth="1"/>
    <col min="10" max="16384" width="9.140625" style="5" customWidth="1"/>
  </cols>
  <sheetData>
    <row r="1" spans="1:9" s="8" customFormat="1" ht="30" customHeight="1" thickBot="1">
      <c r="A1" s="1" t="s">
        <v>32</v>
      </c>
      <c r="B1" s="2" t="s">
        <v>72</v>
      </c>
      <c r="C1" s="1" t="s">
        <v>35</v>
      </c>
      <c r="D1" s="1" t="s">
        <v>43</v>
      </c>
      <c r="E1" s="1" t="s">
        <v>44</v>
      </c>
      <c r="F1" s="1" t="s">
        <v>36</v>
      </c>
      <c r="G1" s="1" t="s">
        <v>73</v>
      </c>
      <c r="H1" s="3" t="s">
        <v>1</v>
      </c>
      <c r="I1" s="8" t="s">
        <v>259</v>
      </c>
    </row>
    <row r="2" spans="1:8" s="15" customFormat="1" ht="12.75">
      <c r="A2" s="9">
        <v>1</v>
      </c>
      <c r="B2" s="10" t="s">
        <v>45</v>
      </c>
      <c r="C2" s="11">
        <v>2</v>
      </c>
      <c r="D2" s="12">
        <v>1</v>
      </c>
      <c r="E2" s="11">
        <v>2</v>
      </c>
      <c r="F2" s="12" t="s">
        <v>0</v>
      </c>
      <c r="G2" s="13" t="s">
        <v>24</v>
      </c>
      <c r="H2" s="14" t="s">
        <v>183</v>
      </c>
    </row>
    <row r="3" spans="1:8" s="15" customFormat="1" ht="12.75">
      <c r="A3" s="16">
        <v>2</v>
      </c>
      <c r="B3" s="17" t="s">
        <v>7</v>
      </c>
      <c r="C3" s="16">
        <v>18</v>
      </c>
      <c r="D3" s="18">
        <f aca="true" t="shared" si="0" ref="D3:D16">SUM(E2+1)</f>
        <v>3</v>
      </c>
      <c r="E3" s="16">
        <f aca="true" t="shared" si="1" ref="E3:E16">SUM(D3)+(C3)-1</f>
        <v>20</v>
      </c>
      <c r="F3" s="18" t="s">
        <v>0</v>
      </c>
      <c r="G3" s="19" t="s">
        <v>7</v>
      </c>
      <c r="H3" s="20" t="s">
        <v>184</v>
      </c>
    </row>
    <row r="4" spans="1:8" s="15" customFormat="1" ht="12.75">
      <c r="A4" s="16">
        <v>3</v>
      </c>
      <c r="B4" s="17" t="s">
        <v>2</v>
      </c>
      <c r="C4" s="16">
        <v>15</v>
      </c>
      <c r="D4" s="18">
        <f t="shared" si="0"/>
        <v>21</v>
      </c>
      <c r="E4" s="16">
        <f t="shared" si="1"/>
        <v>35</v>
      </c>
      <c r="F4" s="18" t="s">
        <v>34</v>
      </c>
      <c r="G4" s="19" t="s">
        <v>4</v>
      </c>
      <c r="H4" s="20">
        <v>123456</v>
      </c>
    </row>
    <row r="5" spans="1:8" s="15" customFormat="1" ht="12.75">
      <c r="A5" s="9">
        <v>4</v>
      </c>
      <c r="B5" s="17" t="s">
        <v>8</v>
      </c>
      <c r="C5" s="16">
        <v>18</v>
      </c>
      <c r="D5" s="18">
        <f t="shared" si="0"/>
        <v>36</v>
      </c>
      <c r="E5" s="16">
        <f t="shared" si="1"/>
        <v>53</v>
      </c>
      <c r="F5" s="18" t="s">
        <v>0</v>
      </c>
      <c r="G5" s="19" t="s">
        <v>8</v>
      </c>
      <c r="H5" s="20" t="s">
        <v>185</v>
      </c>
    </row>
    <row r="6" spans="1:8" s="15" customFormat="1" ht="12.75">
      <c r="A6" s="16">
        <v>5</v>
      </c>
      <c r="B6" s="17" t="s">
        <v>5</v>
      </c>
      <c r="C6" s="16">
        <v>15</v>
      </c>
      <c r="D6" s="18">
        <f t="shared" si="0"/>
        <v>54</v>
      </c>
      <c r="E6" s="16">
        <f t="shared" si="1"/>
        <v>68</v>
      </c>
      <c r="F6" s="18" t="s">
        <v>34</v>
      </c>
      <c r="G6" s="19" t="s">
        <v>6</v>
      </c>
      <c r="H6" s="20">
        <v>123456</v>
      </c>
    </row>
    <row r="7" spans="1:8" s="15" customFormat="1" ht="12.75">
      <c r="A7" s="16">
        <v>6</v>
      </c>
      <c r="B7" s="17" t="s">
        <v>9</v>
      </c>
      <c r="C7" s="16">
        <v>18</v>
      </c>
      <c r="D7" s="18">
        <f t="shared" si="0"/>
        <v>69</v>
      </c>
      <c r="E7" s="16">
        <f t="shared" si="1"/>
        <v>86</v>
      </c>
      <c r="F7" s="18" t="s">
        <v>0</v>
      </c>
      <c r="G7" s="19" t="s">
        <v>9</v>
      </c>
      <c r="H7" s="20" t="s">
        <v>10</v>
      </c>
    </row>
    <row r="8" spans="1:8" s="15" customFormat="1" ht="12.75">
      <c r="A8" s="9">
        <v>7</v>
      </c>
      <c r="B8" s="17" t="s">
        <v>11</v>
      </c>
      <c r="C8" s="16">
        <v>14</v>
      </c>
      <c r="D8" s="18">
        <f t="shared" si="0"/>
        <v>87</v>
      </c>
      <c r="E8" s="16">
        <f t="shared" si="1"/>
        <v>100</v>
      </c>
      <c r="F8" s="18" t="s">
        <v>0</v>
      </c>
      <c r="G8" s="19" t="s">
        <v>11</v>
      </c>
      <c r="H8" s="20" t="s">
        <v>12</v>
      </c>
    </row>
    <row r="9" spans="1:8" s="15" customFormat="1" ht="12.75">
      <c r="A9" s="16">
        <v>8</v>
      </c>
      <c r="B9" s="17" t="s">
        <v>13</v>
      </c>
      <c r="C9" s="16">
        <v>1</v>
      </c>
      <c r="D9" s="18">
        <f t="shared" si="0"/>
        <v>101</v>
      </c>
      <c r="E9" s="16">
        <f t="shared" si="1"/>
        <v>101</v>
      </c>
      <c r="F9" s="18" t="s">
        <v>0</v>
      </c>
      <c r="G9" s="19" t="s">
        <v>13</v>
      </c>
      <c r="H9" s="20" t="s">
        <v>14</v>
      </c>
    </row>
    <row r="10" spans="1:8" s="15" customFormat="1" ht="12.75">
      <c r="A10" s="16">
        <v>9</v>
      </c>
      <c r="B10" s="17" t="s">
        <v>16</v>
      </c>
      <c r="C10" s="16">
        <v>8</v>
      </c>
      <c r="D10" s="18">
        <f t="shared" si="0"/>
        <v>102</v>
      </c>
      <c r="E10" s="16">
        <f t="shared" si="1"/>
        <v>109</v>
      </c>
      <c r="F10" s="18" t="s">
        <v>3</v>
      </c>
      <c r="G10" s="19" t="s">
        <v>39</v>
      </c>
      <c r="H10" s="20" t="s">
        <v>38</v>
      </c>
    </row>
    <row r="11" spans="1:8" s="15" customFormat="1" ht="12.75">
      <c r="A11" s="9">
        <v>10</v>
      </c>
      <c r="B11" s="17" t="s">
        <v>15</v>
      </c>
      <c r="C11" s="16">
        <v>1</v>
      </c>
      <c r="D11" s="18">
        <f t="shared" si="0"/>
        <v>110</v>
      </c>
      <c r="E11" s="16">
        <f t="shared" si="1"/>
        <v>110</v>
      </c>
      <c r="F11" s="18" t="s">
        <v>0</v>
      </c>
      <c r="G11" s="19" t="s">
        <v>152</v>
      </c>
      <c r="H11" s="20" t="s">
        <v>17</v>
      </c>
    </row>
    <row r="12" spans="1:8" s="15" customFormat="1" ht="12.75">
      <c r="A12" s="16">
        <v>11</v>
      </c>
      <c r="B12" s="17" t="s">
        <v>40</v>
      </c>
      <c r="C12" s="16">
        <v>15</v>
      </c>
      <c r="D12" s="18">
        <f t="shared" si="0"/>
        <v>111</v>
      </c>
      <c r="E12" s="16">
        <f t="shared" si="1"/>
        <v>125</v>
      </c>
      <c r="F12" s="18" t="s">
        <v>34</v>
      </c>
      <c r="G12" s="21" t="s">
        <v>149</v>
      </c>
      <c r="H12" s="33" t="s">
        <v>18</v>
      </c>
    </row>
    <row r="13" spans="1:8" s="15" customFormat="1" ht="12.75">
      <c r="A13" s="16">
        <v>12</v>
      </c>
      <c r="B13" s="17" t="s">
        <v>41</v>
      </c>
      <c r="C13" s="16">
        <v>15</v>
      </c>
      <c r="D13" s="18">
        <f t="shared" si="0"/>
        <v>126</v>
      </c>
      <c r="E13" s="16">
        <f t="shared" si="1"/>
        <v>140</v>
      </c>
      <c r="F13" s="18" t="s">
        <v>34</v>
      </c>
      <c r="G13" s="21" t="s">
        <v>150</v>
      </c>
      <c r="H13" s="33" t="s">
        <v>146</v>
      </c>
    </row>
    <row r="14" spans="1:8" s="15" customFormat="1" ht="12.75">
      <c r="A14" s="9">
        <v>13</v>
      </c>
      <c r="B14" s="17" t="s">
        <v>19</v>
      </c>
      <c r="C14" s="16">
        <v>2</v>
      </c>
      <c r="D14" s="18">
        <f t="shared" si="0"/>
        <v>141</v>
      </c>
      <c r="E14" s="16">
        <f t="shared" si="1"/>
        <v>142</v>
      </c>
      <c r="F14" s="18" t="s">
        <v>3</v>
      </c>
      <c r="G14" s="19" t="s">
        <v>21</v>
      </c>
      <c r="H14" s="20" t="s">
        <v>20</v>
      </c>
    </row>
    <row r="15" spans="1:8" s="15" customFormat="1" ht="12.75">
      <c r="A15" s="16">
        <v>14</v>
      </c>
      <c r="B15" s="22" t="s">
        <v>51</v>
      </c>
      <c r="C15" s="23">
        <v>1</v>
      </c>
      <c r="D15" s="18">
        <f t="shared" si="0"/>
        <v>143</v>
      </c>
      <c r="E15" s="16">
        <f t="shared" si="1"/>
        <v>143</v>
      </c>
      <c r="F15" s="24" t="s">
        <v>3</v>
      </c>
      <c r="G15" s="25" t="s">
        <v>54</v>
      </c>
      <c r="H15" s="26" t="s">
        <v>53</v>
      </c>
    </row>
    <row r="16" spans="1:8" s="15" customFormat="1" ht="12.75">
      <c r="A16" s="16">
        <v>15</v>
      </c>
      <c r="B16" s="22" t="s">
        <v>52</v>
      </c>
      <c r="C16" s="23">
        <v>1</v>
      </c>
      <c r="D16" s="18">
        <f t="shared" si="0"/>
        <v>144</v>
      </c>
      <c r="E16" s="16">
        <f t="shared" si="1"/>
        <v>144</v>
      </c>
      <c r="F16" s="24" t="s">
        <v>0</v>
      </c>
      <c r="G16" s="25" t="s">
        <v>97</v>
      </c>
      <c r="H16" s="26" t="s">
        <v>14</v>
      </c>
    </row>
    <row r="17" spans="1:8" s="15" customFormat="1" ht="12.75">
      <c r="A17" s="9">
        <v>16</v>
      </c>
      <c r="B17" s="22" t="s">
        <v>213</v>
      </c>
      <c r="C17" s="23">
        <v>1</v>
      </c>
      <c r="D17" s="18">
        <f aca="true" t="shared" si="2" ref="D17:D22">SUM(E16+1)</f>
        <v>145</v>
      </c>
      <c r="E17" s="16">
        <f aca="true" t="shared" si="3" ref="E17:E22">SUM(D17)+(C17)-1</f>
        <v>145</v>
      </c>
      <c r="F17" s="24" t="s">
        <v>0</v>
      </c>
      <c r="G17" s="25" t="s">
        <v>219</v>
      </c>
      <c r="H17" s="26" t="s">
        <v>221</v>
      </c>
    </row>
    <row r="18" spans="1:8" s="15" customFormat="1" ht="12.75">
      <c r="A18" s="16">
        <v>17</v>
      </c>
      <c r="B18" s="22" t="s">
        <v>214</v>
      </c>
      <c r="C18" s="23">
        <v>1</v>
      </c>
      <c r="D18" s="18">
        <f t="shared" si="2"/>
        <v>146</v>
      </c>
      <c r="E18" s="16">
        <f t="shared" si="3"/>
        <v>146</v>
      </c>
      <c r="F18" s="24" t="s">
        <v>0</v>
      </c>
      <c r="G18" s="25" t="s">
        <v>220</v>
      </c>
      <c r="H18" s="26" t="s">
        <v>133</v>
      </c>
    </row>
    <row r="19" spans="1:8" s="15" customFormat="1" ht="12.75">
      <c r="A19" s="16">
        <v>18</v>
      </c>
      <c r="B19" s="22" t="s">
        <v>215</v>
      </c>
      <c r="C19" s="23">
        <v>1</v>
      </c>
      <c r="D19" s="18">
        <f t="shared" si="2"/>
        <v>147</v>
      </c>
      <c r="E19" s="16">
        <f t="shared" si="3"/>
        <v>147</v>
      </c>
      <c r="F19" s="24" t="s">
        <v>0</v>
      </c>
      <c r="G19" s="25" t="s">
        <v>220</v>
      </c>
      <c r="H19" s="26" t="s">
        <v>31</v>
      </c>
    </row>
    <row r="20" spans="1:8" s="15" customFormat="1" ht="12.75">
      <c r="A20" s="9">
        <v>19</v>
      </c>
      <c r="B20" s="22" t="s">
        <v>216</v>
      </c>
      <c r="C20" s="23">
        <v>1</v>
      </c>
      <c r="D20" s="18">
        <f t="shared" si="2"/>
        <v>148</v>
      </c>
      <c r="E20" s="16">
        <f t="shared" si="3"/>
        <v>148</v>
      </c>
      <c r="F20" s="24" t="s">
        <v>0</v>
      </c>
      <c r="G20" s="25" t="s">
        <v>220</v>
      </c>
      <c r="H20" s="26" t="s">
        <v>133</v>
      </c>
    </row>
    <row r="21" spans="1:8" s="15" customFormat="1" ht="12.75">
      <c r="A21" s="16">
        <v>20</v>
      </c>
      <c r="B21" s="22" t="s">
        <v>217</v>
      </c>
      <c r="C21" s="23">
        <v>1</v>
      </c>
      <c r="D21" s="18">
        <f t="shared" si="2"/>
        <v>149</v>
      </c>
      <c r="E21" s="16">
        <f t="shared" si="3"/>
        <v>149</v>
      </c>
      <c r="F21" s="24" t="s">
        <v>0</v>
      </c>
      <c r="G21" s="25" t="s">
        <v>220</v>
      </c>
      <c r="H21" s="26" t="s">
        <v>31</v>
      </c>
    </row>
    <row r="22" spans="1:8" s="15" customFormat="1" ht="12.75">
      <c r="A22" s="16">
        <v>21</v>
      </c>
      <c r="B22" s="22" t="s">
        <v>218</v>
      </c>
      <c r="C22" s="23">
        <v>1</v>
      </c>
      <c r="D22" s="18">
        <f t="shared" si="2"/>
        <v>150</v>
      </c>
      <c r="E22" s="16">
        <f t="shared" si="3"/>
        <v>150</v>
      </c>
      <c r="F22" s="24" t="s">
        <v>0</v>
      </c>
      <c r="G22" s="25" t="s">
        <v>220</v>
      </c>
      <c r="H22" s="26" t="s">
        <v>133</v>
      </c>
    </row>
    <row r="23" spans="1:9" s="15" customFormat="1" ht="12.75">
      <c r="A23" s="75">
        <v>22</v>
      </c>
      <c r="B23" s="76" t="s">
        <v>22</v>
      </c>
      <c r="C23" s="77">
        <v>4</v>
      </c>
      <c r="D23" s="77">
        <f>SUM(E22+1)</f>
        <v>151</v>
      </c>
      <c r="E23" s="77">
        <f>SUM(D23)+(C23)-1</f>
        <v>154</v>
      </c>
      <c r="F23" s="77" t="s">
        <v>0</v>
      </c>
      <c r="G23" s="78" t="s">
        <v>256</v>
      </c>
      <c r="H23" s="79" t="s">
        <v>257</v>
      </c>
      <c r="I23" s="15" t="s">
        <v>258</v>
      </c>
    </row>
    <row r="24" spans="1:8" s="15" customFormat="1" ht="25.5">
      <c r="A24" s="16">
        <v>23</v>
      </c>
      <c r="B24" s="17" t="s">
        <v>23</v>
      </c>
      <c r="C24" s="16">
        <v>8</v>
      </c>
      <c r="D24" s="18">
        <f aca="true" t="shared" si="4" ref="D24:D31">SUM(E23+1)</f>
        <v>155</v>
      </c>
      <c r="E24" s="16">
        <f aca="true" t="shared" si="5" ref="E24:E31">SUM(D24)+(C24)-1</f>
        <v>162</v>
      </c>
      <c r="F24" s="18" t="s">
        <v>3</v>
      </c>
      <c r="G24" s="37" t="s">
        <v>234</v>
      </c>
      <c r="H24" s="20" t="s">
        <v>37</v>
      </c>
    </row>
    <row r="25" spans="1:8" s="15" customFormat="1" ht="12.75">
      <c r="A25" s="54">
        <v>24</v>
      </c>
      <c r="B25" s="80" t="s">
        <v>28</v>
      </c>
      <c r="C25" s="54">
        <v>2</v>
      </c>
      <c r="D25" s="54">
        <f t="shared" si="4"/>
        <v>163</v>
      </c>
      <c r="E25" s="54">
        <f t="shared" si="5"/>
        <v>164</v>
      </c>
      <c r="F25" s="54" t="s">
        <v>3</v>
      </c>
      <c r="G25" s="69" t="s">
        <v>33</v>
      </c>
      <c r="H25" s="81" t="s">
        <v>42</v>
      </c>
    </row>
    <row r="26" spans="1:8" s="15" customFormat="1" ht="12.75">
      <c r="A26" s="65">
        <v>25</v>
      </c>
      <c r="B26" s="80" t="s">
        <v>29</v>
      </c>
      <c r="C26" s="54">
        <v>1</v>
      </c>
      <c r="D26" s="54">
        <f t="shared" si="4"/>
        <v>165</v>
      </c>
      <c r="E26" s="54">
        <f t="shared" si="5"/>
        <v>165</v>
      </c>
      <c r="F26" s="54" t="s">
        <v>0</v>
      </c>
      <c r="G26" s="63" t="s">
        <v>157</v>
      </c>
      <c r="H26" s="81" t="s">
        <v>31</v>
      </c>
    </row>
    <row r="27" spans="1:8" s="15" customFormat="1" ht="12.75">
      <c r="A27" s="16">
        <v>26</v>
      </c>
      <c r="B27" s="17" t="s">
        <v>25</v>
      </c>
      <c r="C27" s="16">
        <v>1</v>
      </c>
      <c r="D27" s="18">
        <f t="shared" si="4"/>
        <v>166</v>
      </c>
      <c r="E27" s="16">
        <f t="shared" si="5"/>
        <v>166</v>
      </c>
      <c r="F27" s="18" t="s">
        <v>0</v>
      </c>
      <c r="G27" s="19" t="s">
        <v>151</v>
      </c>
      <c r="H27" s="20" t="s">
        <v>26</v>
      </c>
    </row>
    <row r="28" spans="1:8" s="15" customFormat="1" ht="12.75">
      <c r="A28" s="16">
        <v>27</v>
      </c>
      <c r="B28" s="17" t="s">
        <v>30</v>
      </c>
      <c r="C28" s="16">
        <v>1</v>
      </c>
      <c r="D28" s="18">
        <f t="shared" si="4"/>
        <v>167</v>
      </c>
      <c r="E28" s="16">
        <f t="shared" si="5"/>
        <v>167</v>
      </c>
      <c r="F28" s="18" t="s">
        <v>0</v>
      </c>
      <c r="G28" s="34" t="s">
        <v>157</v>
      </c>
      <c r="H28" s="20" t="s">
        <v>31</v>
      </c>
    </row>
    <row r="29" spans="1:8" s="15" customFormat="1" ht="12.75">
      <c r="A29" s="9">
        <v>28</v>
      </c>
      <c r="B29" s="35" t="s">
        <v>148</v>
      </c>
      <c r="C29" s="16">
        <v>1</v>
      </c>
      <c r="D29" s="18">
        <f t="shared" si="4"/>
        <v>168</v>
      </c>
      <c r="E29" s="16">
        <f t="shared" si="5"/>
        <v>168</v>
      </c>
      <c r="F29" s="18" t="s">
        <v>0</v>
      </c>
      <c r="G29" s="34" t="s">
        <v>157</v>
      </c>
      <c r="H29" s="20" t="s">
        <v>31</v>
      </c>
    </row>
    <row r="30" spans="1:8" s="15" customFormat="1" ht="12.75">
      <c r="A30" s="54">
        <v>29</v>
      </c>
      <c r="B30" s="61" t="s">
        <v>114</v>
      </c>
      <c r="C30" s="62">
        <v>1</v>
      </c>
      <c r="D30" s="54">
        <f t="shared" si="4"/>
        <v>169</v>
      </c>
      <c r="E30" s="54">
        <f t="shared" si="5"/>
        <v>169</v>
      </c>
      <c r="F30" s="54" t="s">
        <v>0</v>
      </c>
      <c r="G30" s="63" t="s">
        <v>157</v>
      </c>
      <c r="H30" s="64" t="s">
        <v>31</v>
      </c>
    </row>
    <row r="31" spans="1:8" s="15" customFormat="1" ht="12.75">
      <c r="A31" s="54">
        <v>30</v>
      </c>
      <c r="B31" s="61" t="s">
        <v>115</v>
      </c>
      <c r="C31" s="62">
        <v>1</v>
      </c>
      <c r="D31" s="54">
        <f t="shared" si="4"/>
        <v>170</v>
      </c>
      <c r="E31" s="54">
        <f t="shared" si="5"/>
        <v>170</v>
      </c>
      <c r="F31" s="54" t="s">
        <v>0</v>
      </c>
      <c r="G31" s="63" t="s">
        <v>157</v>
      </c>
      <c r="H31" s="64" t="s">
        <v>133</v>
      </c>
    </row>
    <row r="32" spans="1:8" s="15" customFormat="1" ht="12.75">
      <c r="A32" s="65">
        <v>31</v>
      </c>
      <c r="B32" s="61" t="s">
        <v>116</v>
      </c>
      <c r="C32" s="62">
        <v>1</v>
      </c>
      <c r="D32" s="54">
        <f aca="true" t="shared" si="6" ref="D32:D97">SUM(E31+1)</f>
        <v>171</v>
      </c>
      <c r="E32" s="54">
        <f aca="true" t="shared" si="7" ref="E32:E97">SUM(D32)+(C32)-1</f>
        <v>171</v>
      </c>
      <c r="F32" s="54" t="s">
        <v>0</v>
      </c>
      <c r="G32" s="63" t="s">
        <v>157</v>
      </c>
      <c r="H32" s="64" t="s">
        <v>31</v>
      </c>
    </row>
    <row r="33" spans="1:8" s="15" customFormat="1" ht="12.75">
      <c r="A33" s="54">
        <v>32</v>
      </c>
      <c r="B33" s="61" t="s">
        <v>117</v>
      </c>
      <c r="C33" s="62">
        <v>1</v>
      </c>
      <c r="D33" s="54">
        <f t="shared" si="6"/>
        <v>172</v>
      </c>
      <c r="E33" s="54">
        <f t="shared" si="7"/>
        <v>172</v>
      </c>
      <c r="F33" s="54" t="s">
        <v>0</v>
      </c>
      <c r="G33" s="63" t="s">
        <v>157</v>
      </c>
      <c r="H33" s="64" t="s">
        <v>31</v>
      </c>
    </row>
    <row r="34" spans="1:8" s="15" customFormat="1" ht="12.75">
      <c r="A34" s="54">
        <v>33</v>
      </c>
      <c r="B34" s="61" t="s">
        <v>118</v>
      </c>
      <c r="C34" s="62">
        <v>1</v>
      </c>
      <c r="D34" s="54">
        <f t="shared" si="6"/>
        <v>173</v>
      </c>
      <c r="E34" s="54">
        <f t="shared" si="7"/>
        <v>173</v>
      </c>
      <c r="F34" s="54" t="s">
        <v>0</v>
      </c>
      <c r="G34" s="63" t="s">
        <v>157</v>
      </c>
      <c r="H34" s="64" t="s">
        <v>31</v>
      </c>
    </row>
    <row r="35" spans="1:8" s="15" customFormat="1" ht="12.75">
      <c r="A35" s="65">
        <v>34</v>
      </c>
      <c r="B35" s="61" t="s">
        <v>119</v>
      </c>
      <c r="C35" s="62">
        <v>1</v>
      </c>
      <c r="D35" s="54">
        <f t="shared" si="6"/>
        <v>174</v>
      </c>
      <c r="E35" s="54">
        <f t="shared" si="7"/>
        <v>174</v>
      </c>
      <c r="F35" s="54" t="s">
        <v>0</v>
      </c>
      <c r="G35" s="63" t="s">
        <v>157</v>
      </c>
      <c r="H35" s="64" t="s">
        <v>31</v>
      </c>
    </row>
    <row r="36" spans="1:8" s="15" customFormat="1" ht="12.75">
      <c r="A36" s="54">
        <v>35</v>
      </c>
      <c r="B36" s="61" t="s">
        <v>120</v>
      </c>
      <c r="C36" s="62">
        <v>1</v>
      </c>
      <c r="D36" s="54">
        <f t="shared" si="6"/>
        <v>175</v>
      </c>
      <c r="E36" s="54">
        <f t="shared" si="7"/>
        <v>175</v>
      </c>
      <c r="F36" s="54" t="s">
        <v>0</v>
      </c>
      <c r="G36" s="63" t="s">
        <v>157</v>
      </c>
      <c r="H36" s="64" t="s">
        <v>31</v>
      </c>
    </row>
    <row r="37" spans="1:8" s="15" customFormat="1" ht="12.75">
      <c r="A37" s="54">
        <v>36</v>
      </c>
      <c r="B37" s="61" t="s">
        <v>121</v>
      </c>
      <c r="C37" s="62">
        <v>1</v>
      </c>
      <c r="D37" s="54">
        <f t="shared" si="6"/>
        <v>176</v>
      </c>
      <c r="E37" s="54">
        <f t="shared" si="7"/>
        <v>176</v>
      </c>
      <c r="F37" s="54" t="s">
        <v>0</v>
      </c>
      <c r="G37" s="63" t="s">
        <v>157</v>
      </c>
      <c r="H37" s="64" t="s">
        <v>31</v>
      </c>
    </row>
    <row r="38" spans="1:8" s="15" customFormat="1" ht="12.75">
      <c r="A38" s="65">
        <v>37</v>
      </c>
      <c r="B38" s="61" t="s">
        <v>122</v>
      </c>
      <c r="C38" s="62">
        <v>1</v>
      </c>
      <c r="D38" s="54">
        <f t="shared" si="6"/>
        <v>177</v>
      </c>
      <c r="E38" s="54">
        <f t="shared" si="7"/>
        <v>177</v>
      </c>
      <c r="F38" s="54" t="s">
        <v>0</v>
      </c>
      <c r="G38" s="63" t="s">
        <v>157</v>
      </c>
      <c r="H38" s="64" t="s">
        <v>31</v>
      </c>
    </row>
    <row r="39" spans="1:8" s="15" customFormat="1" ht="12.75">
      <c r="A39" s="54">
        <v>38</v>
      </c>
      <c r="B39" s="66" t="s">
        <v>123</v>
      </c>
      <c r="C39" s="67">
        <v>1</v>
      </c>
      <c r="D39" s="54">
        <f t="shared" si="6"/>
        <v>178</v>
      </c>
      <c r="E39" s="54">
        <f t="shared" si="7"/>
        <v>178</v>
      </c>
      <c r="F39" s="54" t="s">
        <v>0</v>
      </c>
      <c r="G39" s="63" t="s">
        <v>157</v>
      </c>
      <c r="H39" s="64" t="s">
        <v>31</v>
      </c>
    </row>
    <row r="40" spans="1:8" s="15" customFormat="1" ht="12.75">
      <c r="A40" s="54">
        <v>39</v>
      </c>
      <c r="B40" s="68" t="s">
        <v>124</v>
      </c>
      <c r="C40" s="62">
        <v>1</v>
      </c>
      <c r="D40" s="54">
        <f t="shared" si="6"/>
        <v>179</v>
      </c>
      <c r="E40" s="54">
        <f t="shared" si="7"/>
        <v>179</v>
      </c>
      <c r="F40" s="54" t="s">
        <v>0</v>
      </c>
      <c r="G40" s="69" t="s">
        <v>158</v>
      </c>
      <c r="H40" s="64" t="s">
        <v>31</v>
      </c>
    </row>
    <row r="41" spans="1:8" s="15" customFormat="1" ht="12.75">
      <c r="A41" s="65">
        <v>40</v>
      </c>
      <c r="B41" s="68" t="s">
        <v>125</v>
      </c>
      <c r="C41" s="62">
        <v>1</v>
      </c>
      <c r="D41" s="54">
        <f t="shared" si="6"/>
        <v>180</v>
      </c>
      <c r="E41" s="54">
        <f t="shared" si="7"/>
        <v>180</v>
      </c>
      <c r="F41" s="54" t="s">
        <v>0</v>
      </c>
      <c r="G41" s="69" t="s">
        <v>159</v>
      </c>
      <c r="H41" s="64" t="s">
        <v>31</v>
      </c>
    </row>
    <row r="42" spans="1:8" s="15" customFormat="1" ht="12.75">
      <c r="A42" s="54">
        <v>41</v>
      </c>
      <c r="B42" s="68" t="s">
        <v>126</v>
      </c>
      <c r="C42" s="62">
        <v>1</v>
      </c>
      <c r="D42" s="54">
        <f t="shared" si="6"/>
        <v>181</v>
      </c>
      <c r="E42" s="54">
        <f t="shared" si="7"/>
        <v>181</v>
      </c>
      <c r="F42" s="54" t="s">
        <v>0</v>
      </c>
      <c r="G42" s="69" t="s">
        <v>160</v>
      </c>
      <c r="H42" s="64" t="s">
        <v>31</v>
      </c>
    </row>
    <row r="43" spans="1:8" s="15" customFormat="1" ht="12.75">
      <c r="A43" s="54">
        <v>42</v>
      </c>
      <c r="B43" s="68" t="s">
        <v>127</v>
      </c>
      <c r="C43" s="62">
        <v>1</v>
      </c>
      <c r="D43" s="54">
        <f t="shared" si="6"/>
        <v>182</v>
      </c>
      <c r="E43" s="54">
        <f t="shared" si="7"/>
        <v>182</v>
      </c>
      <c r="F43" s="54" t="s">
        <v>0</v>
      </c>
      <c r="G43" s="69" t="s">
        <v>161</v>
      </c>
      <c r="H43" s="64" t="s">
        <v>31</v>
      </c>
    </row>
    <row r="44" spans="1:8" s="15" customFormat="1" ht="12.75">
      <c r="A44" s="65">
        <v>43</v>
      </c>
      <c r="B44" s="68" t="s">
        <v>147</v>
      </c>
      <c r="C44" s="62">
        <v>1</v>
      </c>
      <c r="D44" s="54">
        <f t="shared" si="6"/>
        <v>183</v>
      </c>
      <c r="E44" s="54">
        <f t="shared" si="7"/>
        <v>183</v>
      </c>
      <c r="F44" s="54" t="s">
        <v>0</v>
      </c>
      <c r="G44" s="63" t="s">
        <v>157</v>
      </c>
      <c r="H44" s="64" t="s">
        <v>31</v>
      </c>
    </row>
    <row r="45" spans="1:8" s="15" customFormat="1" ht="12.75">
      <c r="A45" s="32">
        <v>44</v>
      </c>
      <c r="B45" s="44" t="s">
        <v>222</v>
      </c>
      <c r="C45" s="70">
        <v>1</v>
      </c>
      <c r="D45" s="32">
        <f>SUM(E44+1)</f>
        <v>184</v>
      </c>
      <c r="E45" s="32">
        <f>SUM(D45)+(C45)-1</f>
        <v>184</v>
      </c>
      <c r="F45" s="32" t="s">
        <v>0</v>
      </c>
      <c r="G45" s="34" t="s">
        <v>157</v>
      </c>
      <c r="H45" s="71" t="s">
        <v>31</v>
      </c>
    </row>
    <row r="46" spans="1:8" s="15" customFormat="1" ht="12.75">
      <c r="A46" s="16">
        <v>45</v>
      </c>
      <c r="B46" s="29" t="s">
        <v>128</v>
      </c>
      <c r="C46" s="30">
        <v>1</v>
      </c>
      <c r="D46" s="18">
        <f>SUM(E45+1)</f>
        <v>185</v>
      </c>
      <c r="E46" s="16">
        <f>SUM(D46)+(C46)-1</f>
        <v>185</v>
      </c>
      <c r="F46" s="18" t="s">
        <v>0</v>
      </c>
      <c r="G46" s="34" t="s">
        <v>157</v>
      </c>
      <c r="H46" s="28" t="s">
        <v>31</v>
      </c>
    </row>
    <row r="47" spans="1:8" s="15" customFormat="1" ht="12.75">
      <c r="A47" s="9">
        <v>46</v>
      </c>
      <c r="B47" s="31" t="s">
        <v>129</v>
      </c>
      <c r="C47" s="30">
        <v>1</v>
      </c>
      <c r="D47" s="18">
        <f>SUM(E46+1)</f>
        <v>186</v>
      </c>
      <c r="E47" s="16">
        <f>SUM(D47)+(C47)-1</f>
        <v>186</v>
      </c>
      <c r="F47" s="18" t="s">
        <v>0</v>
      </c>
      <c r="G47" s="34" t="s">
        <v>157</v>
      </c>
      <c r="H47" s="28" t="s">
        <v>31</v>
      </c>
    </row>
    <row r="48" spans="1:8" s="15" customFormat="1" ht="12.75">
      <c r="A48" s="16">
        <v>47</v>
      </c>
      <c r="B48" s="31" t="s">
        <v>130</v>
      </c>
      <c r="C48" s="27">
        <v>1</v>
      </c>
      <c r="D48" s="18">
        <f t="shared" si="6"/>
        <v>187</v>
      </c>
      <c r="E48" s="16">
        <f t="shared" si="7"/>
        <v>187</v>
      </c>
      <c r="F48" s="18" t="s">
        <v>0</v>
      </c>
      <c r="G48" s="34" t="s">
        <v>157</v>
      </c>
      <c r="H48" s="28" t="s">
        <v>31</v>
      </c>
    </row>
    <row r="49" spans="1:8" s="15" customFormat="1" ht="12.75">
      <c r="A49" s="16">
        <v>48</v>
      </c>
      <c r="B49" s="31" t="s">
        <v>131</v>
      </c>
      <c r="C49" s="27">
        <v>1</v>
      </c>
      <c r="D49" s="18">
        <f t="shared" si="6"/>
        <v>188</v>
      </c>
      <c r="E49" s="16">
        <f t="shared" si="7"/>
        <v>188</v>
      </c>
      <c r="F49" s="18" t="s">
        <v>0</v>
      </c>
      <c r="G49" s="34" t="s">
        <v>157</v>
      </c>
      <c r="H49" s="28" t="s">
        <v>133</v>
      </c>
    </row>
    <row r="50" spans="1:8" s="15" customFormat="1" ht="12.75">
      <c r="A50" s="9">
        <v>49</v>
      </c>
      <c r="B50" s="45" t="s">
        <v>223</v>
      </c>
      <c r="C50" s="27">
        <v>1</v>
      </c>
      <c r="D50" s="18">
        <f t="shared" si="6"/>
        <v>189</v>
      </c>
      <c r="E50" s="16">
        <f t="shared" si="7"/>
        <v>189</v>
      </c>
      <c r="F50" s="18" t="s">
        <v>0</v>
      </c>
      <c r="G50" s="34" t="s">
        <v>157</v>
      </c>
      <c r="H50" s="28" t="s">
        <v>31</v>
      </c>
    </row>
    <row r="51" spans="1:8" s="15" customFormat="1" ht="12.75">
      <c r="A51" s="16">
        <v>50</v>
      </c>
      <c r="B51" s="31" t="s">
        <v>156</v>
      </c>
      <c r="C51" s="27">
        <v>1</v>
      </c>
      <c r="D51" s="18">
        <f t="shared" si="6"/>
        <v>190</v>
      </c>
      <c r="E51" s="16">
        <f t="shared" si="7"/>
        <v>190</v>
      </c>
      <c r="F51" s="18" t="s">
        <v>0</v>
      </c>
      <c r="G51" s="34" t="s">
        <v>157</v>
      </c>
      <c r="H51" s="28" t="s">
        <v>31</v>
      </c>
    </row>
    <row r="52" spans="1:8" s="15" customFormat="1" ht="12.75">
      <c r="A52" s="16">
        <v>51</v>
      </c>
      <c r="B52" s="31" t="s">
        <v>235</v>
      </c>
      <c r="C52" s="27">
        <v>1</v>
      </c>
      <c r="D52" s="18">
        <f t="shared" si="6"/>
        <v>191</v>
      </c>
      <c r="E52" s="16">
        <f t="shared" si="7"/>
        <v>191</v>
      </c>
      <c r="F52" s="18" t="s">
        <v>0</v>
      </c>
      <c r="G52" s="34" t="s">
        <v>157</v>
      </c>
      <c r="H52" s="28" t="s">
        <v>31</v>
      </c>
    </row>
    <row r="53" spans="1:8" s="15" customFormat="1" ht="12.75">
      <c r="A53" s="9">
        <v>52</v>
      </c>
      <c r="B53" s="46" t="s">
        <v>224</v>
      </c>
      <c r="C53" s="27">
        <v>1</v>
      </c>
      <c r="D53" s="18">
        <f>SUM(E52+1)</f>
        <v>192</v>
      </c>
      <c r="E53" s="16">
        <f>SUM(D53)+(C53)-1</f>
        <v>192</v>
      </c>
      <c r="F53" s="18" t="s">
        <v>0</v>
      </c>
      <c r="G53" s="34" t="s">
        <v>157</v>
      </c>
      <c r="H53" s="28" t="s">
        <v>31</v>
      </c>
    </row>
    <row r="54" spans="1:8" s="15" customFormat="1" ht="12.75">
      <c r="A54" s="16">
        <v>53</v>
      </c>
      <c r="B54" s="46" t="s">
        <v>225</v>
      </c>
      <c r="C54" s="27">
        <v>1</v>
      </c>
      <c r="D54" s="18">
        <f t="shared" si="6"/>
        <v>193</v>
      </c>
      <c r="E54" s="16">
        <f t="shared" si="7"/>
        <v>193</v>
      </c>
      <c r="F54" s="18" t="s">
        <v>0</v>
      </c>
      <c r="G54" s="34" t="s">
        <v>157</v>
      </c>
      <c r="H54" s="28" t="s">
        <v>31</v>
      </c>
    </row>
    <row r="55" spans="1:8" s="15" customFormat="1" ht="12.75">
      <c r="A55" s="16">
        <v>54</v>
      </c>
      <c r="B55" s="31" t="s">
        <v>132</v>
      </c>
      <c r="C55" s="27">
        <v>1</v>
      </c>
      <c r="D55" s="18">
        <f t="shared" si="6"/>
        <v>194</v>
      </c>
      <c r="E55" s="16">
        <f t="shared" si="7"/>
        <v>194</v>
      </c>
      <c r="F55" s="18" t="s">
        <v>0</v>
      </c>
      <c r="G55" s="34" t="s">
        <v>157</v>
      </c>
      <c r="H55" s="28" t="s">
        <v>31</v>
      </c>
    </row>
    <row r="56" spans="1:9" s="15" customFormat="1" ht="12.75">
      <c r="A56" s="55">
        <v>55</v>
      </c>
      <c r="B56" s="56" t="s">
        <v>27</v>
      </c>
      <c r="C56" s="57">
        <v>10</v>
      </c>
      <c r="D56" s="57">
        <f t="shared" si="6"/>
        <v>195</v>
      </c>
      <c r="E56" s="57">
        <f t="shared" si="7"/>
        <v>204</v>
      </c>
      <c r="F56" s="57" t="s">
        <v>34</v>
      </c>
      <c r="G56" s="58" t="s">
        <v>154</v>
      </c>
      <c r="H56" s="59" t="s">
        <v>63</v>
      </c>
      <c r="I56" s="15" t="s">
        <v>260</v>
      </c>
    </row>
    <row r="57" spans="1:9" s="15" customFormat="1" ht="12.75">
      <c r="A57" s="57">
        <v>56</v>
      </c>
      <c r="B57" s="56" t="s">
        <v>46</v>
      </c>
      <c r="C57" s="57">
        <v>10</v>
      </c>
      <c r="D57" s="57">
        <f t="shared" si="6"/>
        <v>205</v>
      </c>
      <c r="E57" s="57">
        <f t="shared" si="7"/>
        <v>214</v>
      </c>
      <c r="F57" s="57" t="s">
        <v>34</v>
      </c>
      <c r="G57" s="58" t="s">
        <v>153</v>
      </c>
      <c r="H57" s="59" t="s">
        <v>63</v>
      </c>
      <c r="I57" s="15" t="s">
        <v>260</v>
      </c>
    </row>
    <row r="58" spans="1:8" s="15" customFormat="1" ht="12.75">
      <c r="A58" s="16">
        <v>57</v>
      </c>
      <c r="B58" s="43" t="s">
        <v>226</v>
      </c>
      <c r="C58" s="32">
        <v>10</v>
      </c>
      <c r="D58" s="18">
        <f>SUM(E57+1)</f>
        <v>215</v>
      </c>
      <c r="E58" s="16">
        <f>SUM(D58)+(C58)-1</f>
        <v>224</v>
      </c>
      <c r="F58" s="18" t="s">
        <v>34</v>
      </c>
      <c r="G58" s="43" t="s">
        <v>227</v>
      </c>
      <c r="H58" s="47" t="s">
        <v>228</v>
      </c>
    </row>
    <row r="59" spans="1:8" s="15" customFormat="1" ht="12.75">
      <c r="A59" s="9">
        <v>58</v>
      </c>
      <c r="B59" s="17" t="s">
        <v>47</v>
      </c>
      <c r="C59" s="16">
        <v>8</v>
      </c>
      <c r="D59" s="18">
        <f>SUM(E58+1)</f>
        <v>225</v>
      </c>
      <c r="E59" s="16">
        <f>SUM(D59)+(C59)-1</f>
        <v>232</v>
      </c>
      <c r="F59" s="18" t="s">
        <v>3</v>
      </c>
      <c r="G59" s="19" t="s">
        <v>48</v>
      </c>
      <c r="H59" s="20" t="s">
        <v>49</v>
      </c>
    </row>
    <row r="60" spans="1:8" s="15" customFormat="1" ht="12.75">
      <c r="A60" s="16">
        <v>59</v>
      </c>
      <c r="B60" s="17" t="s">
        <v>50</v>
      </c>
      <c r="C60" s="16">
        <v>6</v>
      </c>
      <c r="D60" s="18">
        <f t="shared" si="6"/>
        <v>233</v>
      </c>
      <c r="E60" s="16">
        <f t="shared" si="7"/>
        <v>238</v>
      </c>
      <c r="F60" s="18" t="s">
        <v>3</v>
      </c>
      <c r="G60" s="19" t="s">
        <v>55</v>
      </c>
      <c r="H60" s="20" t="s">
        <v>56</v>
      </c>
    </row>
    <row r="61" spans="1:8" s="15" customFormat="1" ht="12.75">
      <c r="A61" s="16">
        <v>60</v>
      </c>
      <c r="B61" s="17" t="s">
        <v>204</v>
      </c>
      <c r="C61" s="16">
        <v>23</v>
      </c>
      <c r="D61" s="18">
        <f t="shared" si="6"/>
        <v>239</v>
      </c>
      <c r="E61" s="16">
        <f t="shared" si="7"/>
        <v>261</v>
      </c>
      <c r="F61" s="18" t="s">
        <v>3</v>
      </c>
      <c r="G61" s="53" t="s">
        <v>242</v>
      </c>
      <c r="H61" s="20"/>
    </row>
    <row r="62" spans="1:8" s="15" customFormat="1" ht="12.75">
      <c r="A62" s="9">
        <v>61</v>
      </c>
      <c r="B62" s="17" t="s">
        <v>203</v>
      </c>
      <c r="C62" s="16">
        <v>13</v>
      </c>
      <c r="D62" s="18">
        <f t="shared" si="6"/>
        <v>262</v>
      </c>
      <c r="E62" s="16">
        <f t="shared" si="7"/>
        <v>274</v>
      </c>
      <c r="F62" s="18" t="s">
        <v>3</v>
      </c>
      <c r="G62" s="53" t="s">
        <v>242</v>
      </c>
      <c r="H62" s="20"/>
    </row>
    <row r="63" spans="1:8" s="15" customFormat="1" ht="12.75">
      <c r="A63" s="16">
        <v>62</v>
      </c>
      <c r="B63" s="17" t="s">
        <v>205</v>
      </c>
      <c r="C63" s="16">
        <v>29</v>
      </c>
      <c r="D63" s="18">
        <f t="shared" si="6"/>
        <v>275</v>
      </c>
      <c r="E63" s="16">
        <f t="shared" si="7"/>
        <v>303</v>
      </c>
      <c r="F63" s="18" t="s">
        <v>3</v>
      </c>
      <c r="G63" s="53" t="s">
        <v>242</v>
      </c>
      <c r="H63" s="20"/>
    </row>
    <row r="64" spans="1:8" s="39" customFormat="1" ht="13.5" customHeight="1">
      <c r="A64" s="16">
        <v>63</v>
      </c>
      <c r="B64" s="38" t="s">
        <v>206</v>
      </c>
      <c r="C64" s="9">
        <v>3</v>
      </c>
      <c r="D64" s="18">
        <f t="shared" si="6"/>
        <v>304</v>
      </c>
      <c r="E64" s="16">
        <f t="shared" si="7"/>
        <v>306</v>
      </c>
      <c r="F64" s="18" t="s">
        <v>3</v>
      </c>
      <c r="G64" s="53" t="s">
        <v>242</v>
      </c>
      <c r="H64" s="36"/>
    </row>
    <row r="65" spans="1:8" s="39" customFormat="1" ht="12.75">
      <c r="A65" s="9">
        <v>64</v>
      </c>
      <c r="B65" s="17" t="s">
        <v>207</v>
      </c>
      <c r="C65" s="16">
        <v>3</v>
      </c>
      <c r="D65" s="18">
        <f t="shared" si="6"/>
        <v>307</v>
      </c>
      <c r="E65" s="16">
        <f t="shared" si="7"/>
        <v>309</v>
      </c>
      <c r="F65" s="18" t="s">
        <v>3</v>
      </c>
      <c r="G65" s="53" t="s">
        <v>242</v>
      </c>
      <c r="H65" s="40"/>
    </row>
    <row r="66" spans="1:8" s="39" customFormat="1" ht="12.75">
      <c r="A66" s="16">
        <v>65</v>
      </c>
      <c r="B66" s="17" t="s">
        <v>208</v>
      </c>
      <c r="C66" s="16">
        <v>3</v>
      </c>
      <c r="D66" s="18">
        <f t="shared" si="6"/>
        <v>310</v>
      </c>
      <c r="E66" s="16">
        <f t="shared" si="7"/>
        <v>312</v>
      </c>
      <c r="F66" s="18" t="s">
        <v>3</v>
      </c>
      <c r="G66" s="53" t="s">
        <v>242</v>
      </c>
      <c r="H66" s="40"/>
    </row>
    <row r="67" spans="1:8" s="39" customFormat="1" ht="12.75" customHeight="1">
      <c r="A67" s="16">
        <v>66</v>
      </c>
      <c r="B67" s="17" t="s">
        <v>209</v>
      </c>
      <c r="C67" s="16">
        <v>3</v>
      </c>
      <c r="D67" s="18">
        <f t="shared" si="6"/>
        <v>313</v>
      </c>
      <c r="E67" s="16">
        <f t="shared" si="7"/>
        <v>315</v>
      </c>
      <c r="F67" s="18" t="s">
        <v>3</v>
      </c>
      <c r="G67" s="53" t="s">
        <v>242</v>
      </c>
      <c r="H67" s="40"/>
    </row>
    <row r="68" spans="1:8" s="15" customFormat="1" ht="12.75">
      <c r="A68" s="9">
        <v>67</v>
      </c>
      <c r="B68" s="17" t="s">
        <v>210</v>
      </c>
      <c r="C68" s="16">
        <v>23</v>
      </c>
      <c r="D68" s="18">
        <f t="shared" si="6"/>
        <v>316</v>
      </c>
      <c r="E68" s="16">
        <f t="shared" si="7"/>
        <v>338</v>
      </c>
      <c r="F68" s="18" t="s">
        <v>3</v>
      </c>
      <c r="G68" s="53" t="s">
        <v>242</v>
      </c>
      <c r="H68" s="20"/>
    </row>
    <row r="69" spans="1:8" s="15" customFormat="1" ht="12.75">
      <c r="A69" s="16">
        <v>68</v>
      </c>
      <c r="B69" s="17" t="s">
        <v>211</v>
      </c>
      <c r="C69" s="16">
        <v>13</v>
      </c>
      <c r="D69" s="18">
        <f t="shared" si="6"/>
        <v>339</v>
      </c>
      <c r="E69" s="16">
        <f t="shared" si="7"/>
        <v>351</v>
      </c>
      <c r="F69" s="18" t="s">
        <v>3</v>
      </c>
      <c r="G69" s="53" t="s">
        <v>242</v>
      </c>
      <c r="H69" s="20"/>
    </row>
    <row r="70" spans="1:8" s="15" customFormat="1" ht="12.75">
      <c r="A70" s="16">
        <v>69</v>
      </c>
      <c r="B70" s="17" t="s">
        <v>212</v>
      </c>
      <c r="C70" s="16">
        <v>29</v>
      </c>
      <c r="D70" s="18">
        <f t="shared" si="6"/>
        <v>352</v>
      </c>
      <c r="E70" s="16">
        <f t="shared" si="7"/>
        <v>380</v>
      </c>
      <c r="F70" s="18" t="s">
        <v>3</v>
      </c>
      <c r="G70" s="53" t="s">
        <v>242</v>
      </c>
      <c r="H70" s="20"/>
    </row>
    <row r="71" spans="1:8" s="15" customFormat="1" ht="12.75">
      <c r="A71" s="9">
        <v>70</v>
      </c>
      <c r="B71" s="17" t="s">
        <v>57</v>
      </c>
      <c r="C71" s="16">
        <v>3</v>
      </c>
      <c r="D71" s="18">
        <f t="shared" si="6"/>
        <v>381</v>
      </c>
      <c r="E71" s="16">
        <f t="shared" si="7"/>
        <v>383</v>
      </c>
      <c r="F71" s="18" t="s">
        <v>34</v>
      </c>
      <c r="G71" s="19" t="s">
        <v>105</v>
      </c>
      <c r="H71" s="20" t="s">
        <v>62</v>
      </c>
    </row>
    <row r="72" spans="1:8" s="15" customFormat="1" ht="12.75">
      <c r="A72" s="16">
        <v>71</v>
      </c>
      <c r="B72" s="17" t="s">
        <v>58</v>
      </c>
      <c r="C72" s="16">
        <v>3</v>
      </c>
      <c r="D72" s="18">
        <f t="shared" si="6"/>
        <v>384</v>
      </c>
      <c r="E72" s="16">
        <f t="shared" si="7"/>
        <v>386</v>
      </c>
      <c r="F72" s="18" t="s">
        <v>34</v>
      </c>
      <c r="G72" s="19" t="s">
        <v>105</v>
      </c>
      <c r="H72" s="20" t="s">
        <v>62</v>
      </c>
    </row>
    <row r="73" spans="1:8" s="15" customFormat="1" ht="12.75">
      <c r="A73" s="16">
        <v>72</v>
      </c>
      <c r="B73" s="17" t="s">
        <v>59</v>
      </c>
      <c r="C73" s="16">
        <v>3</v>
      </c>
      <c r="D73" s="18">
        <f t="shared" si="6"/>
        <v>387</v>
      </c>
      <c r="E73" s="16">
        <f t="shared" si="7"/>
        <v>389</v>
      </c>
      <c r="F73" s="18" t="s">
        <v>34</v>
      </c>
      <c r="G73" s="19" t="s">
        <v>105</v>
      </c>
      <c r="H73" s="20" t="s">
        <v>62</v>
      </c>
    </row>
    <row r="74" spans="1:8" s="15" customFormat="1" ht="12.75">
      <c r="A74" s="9">
        <v>73</v>
      </c>
      <c r="B74" s="17" t="s">
        <v>60</v>
      </c>
      <c r="C74" s="16">
        <v>3</v>
      </c>
      <c r="D74" s="18">
        <f t="shared" si="6"/>
        <v>390</v>
      </c>
      <c r="E74" s="16">
        <f t="shared" si="7"/>
        <v>392</v>
      </c>
      <c r="F74" s="18" t="s">
        <v>34</v>
      </c>
      <c r="G74" s="19" t="s">
        <v>105</v>
      </c>
      <c r="H74" s="20" t="s">
        <v>62</v>
      </c>
    </row>
    <row r="75" spans="1:8" s="15" customFormat="1" ht="12.75">
      <c r="A75" s="16">
        <v>74</v>
      </c>
      <c r="B75" s="17" t="s">
        <v>61</v>
      </c>
      <c r="C75" s="16">
        <v>3</v>
      </c>
      <c r="D75" s="18">
        <f t="shared" si="6"/>
        <v>393</v>
      </c>
      <c r="E75" s="16">
        <f t="shared" si="7"/>
        <v>395</v>
      </c>
      <c r="F75" s="18" t="s">
        <v>34</v>
      </c>
      <c r="G75" s="19" t="s">
        <v>104</v>
      </c>
      <c r="H75" s="20" t="s">
        <v>62</v>
      </c>
    </row>
    <row r="76" spans="1:8" s="15" customFormat="1" ht="12.75">
      <c r="A76" s="16">
        <v>75</v>
      </c>
      <c r="B76" s="17" t="s">
        <v>98</v>
      </c>
      <c r="C76" s="16">
        <v>3</v>
      </c>
      <c r="D76" s="18">
        <f t="shared" si="6"/>
        <v>396</v>
      </c>
      <c r="E76" s="16">
        <f t="shared" si="7"/>
        <v>398</v>
      </c>
      <c r="F76" s="18" t="s">
        <v>34</v>
      </c>
      <c r="G76" s="19" t="s">
        <v>144</v>
      </c>
      <c r="H76" s="20" t="s">
        <v>62</v>
      </c>
    </row>
    <row r="77" spans="1:8" s="15" customFormat="1" ht="12.75">
      <c r="A77" s="9">
        <v>76</v>
      </c>
      <c r="B77" s="17" t="s">
        <v>99</v>
      </c>
      <c r="C77" s="16">
        <v>3</v>
      </c>
      <c r="D77" s="18">
        <f t="shared" si="6"/>
        <v>399</v>
      </c>
      <c r="E77" s="16">
        <f t="shared" si="7"/>
        <v>401</v>
      </c>
      <c r="F77" s="18" t="s">
        <v>34</v>
      </c>
      <c r="G77" s="19" t="s">
        <v>143</v>
      </c>
      <c r="H77" s="20" t="s">
        <v>62</v>
      </c>
    </row>
    <row r="78" spans="1:8" s="15" customFormat="1" ht="12.75">
      <c r="A78" s="16">
        <v>77</v>
      </c>
      <c r="B78" s="17" t="s">
        <v>107</v>
      </c>
      <c r="C78" s="16">
        <v>3</v>
      </c>
      <c r="D78" s="18">
        <f t="shared" si="6"/>
        <v>402</v>
      </c>
      <c r="E78" s="16">
        <f t="shared" si="7"/>
        <v>404</v>
      </c>
      <c r="F78" s="18" t="s">
        <v>34</v>
      </c>
      <c r="G78" s="19" t="s">
        <v>145</v>
      </c>
      <c r="H78" s="20" t="s">
        <v>62</v>
      </c>
    </row>
    <row r="79" spans="1:8" s="15" customFormat="1" ht="12.75">
      <c r="A79" s="16">
        <v>78</v>
      </c>
      <c r="B79" s="17" t="s">
        <v>64</v>
      </c>
      <c r="C79" s="16">
        <v>3</v>
      </c>
      <c r="D79" s="18">
        <f t="shared" si="6"/>
        <v>405</v>
      </c>
      <c r="E79" s="16">
        <f t="shared" si="7"/>
        <v>407</v>
      </c>
      <c r="F79" s="18" t="s">
        <v>34</v>
      </c>
      <c r="G79" s="19" t="s">
        <v>106</v>
      </c>
      <c r="H79" s="20" t="s">
        <v>68</v>
      </c>
    </row>
    <row r="80" spans="1:8" s="15" customFormat="1" ht="12.75">
      <c r="A80" s="9">
        <v>79</v>
      </c>
      <c r="B80" s="17" t="s">
        <v>65</v>
      </c>
      <c r="C80" s="16">
        <v>3</v>
      </c>
      <c r="D80" s="18">
        <f t="shared" si="6"/>
        <v>408</v>
      </c>
      <c r="E80" s="16">
        <f t="shared" si="7"/>
        <v>410</v>
      </c>
      <c r="F80" s="18" t="s">
        <v>34</v>
      </c>
      <c r="G80" s="19" t="s">
        <v>106</v>
      </c>
      <c r="H80" s="20" t="s">
        <v>70</v>
      </c>
    </row>
    <row r="81" spans="1:8" s="15" customFormat="1" ht="12.75">
      <c r="A81" s="16">
        <v>80</v>
      </c>
      <c r="B81" s="17" t="s">
        <v>66</v>
      </c>
      <c r="C81" s="16">
        <v>3</v>
      </c>
      <c r="D81" s="18">
        <f t="shared" si="6"/>
        <v>411</v>
      </c>
      <c r="E81" s="16">
        <f t="shared" si="7"/>
        <v>413</v>
      </c>
      <c r="F81" s="18" t="s">
        <v>34</v>
      </c>
      <c r="G81" s="19" t="s">
        <v>106</v>
      </c>
      <c r="H81" s="20" t="s">
        <v>69</v>
      </c>
    </row>
    <row r="82" spans="1:8" s="15" customFormat="1" ht="12.75">
      <c r="A82" s="16">
        <v>81</v>
      </c>
      <c r="B82" s="17" t="s">
        <v>67</v>
      </c>
      <c r="C82" s="16">
        <v>3</v>
      </c>
      <c r="D82" s="18">
        <f t="shared" si="6"/>
        <v>414</v>
      </c>
      <c r="E82" s="16">
        <f t="shared" si="7"/>
        <v>416</v>
      </c>
      <c r="F82" s="18" t="s">
        <v>34</v>
      </c>
      <c r="G82" s="19" t="s">
        <v>106</v>
      </c>
      <c r="H82" s="20" t="s">
        <v>71</v>
      </c>
    </row>
    <row r="83" spans="1:8" s="15" customFormat="1" ht="12.75">
      <c r="A83" s="9">
        <v>82</v>
      </c>
      <c r="B83" s="17" t="s">
        <v>89</v>
      </c>
      <c r="C83" s="16">
        <v>3</v>
      </c>
      <c r="D83" s="18">
        <f t="shared" si="6"/>
        <v>417</v>
      </c>
      <c r="E83" s="16">
        <f t="shared" si="7"/>
        <v>419</v>
      </c>
      <c r="F83" s="18" t="s">
        <v>34</v>
      </c>
      <c r="G83" s="19" t="s">
        <v>106</v>
      </c>
      <c r="H83" s="20" t="s">
        <v>90</v>
      </c>
    </row>
    <row r="84" spans="1:8" s="15" customFormat="1" ht="12.75">
      <c r="A84" s="16">
        <v>83</v>
      </c>
      <c r="B84" s="17" t="s">
        <v>100</v>
      </c>
      <c r="C84" s="16">
        <v>3</v>
      </c>
      <c r="D84" s="18">
        <f t="shared" si="6"/>
        <v>420</v>
      </c>
      <c r="E84" s="16">
        <f t="shared" si="7"/>
        <v>422</v>
      </c>
      <c r="F84" s="18" t="s">
        <v>34</v>
      </c>
      <c r="G84" s="19" t="s">
        <v>106</v>
      </c>
      <c r="H84" s="20" t="s">
        <v>102</v>
      </c>
    </row>
    <row r="85" spans="1:8" s="15" customFormat="1" ht="12.75">
      <c r="A85" s="16">
        <v>84</v>
      </c>
      <c r="B85" s="17" t="s">
        <v>101</v>
      </c>
      <c r="C85" s="16">
        <v>3</v>
      </c>
      <c r="D85" s="18">
        <f t="shared" si="6"/>
        <v>423</v>
      </c>
      <c r="E85" s="16">
        <f t="shared" si="7"/>
        <v>425</v>
      </c>
      <c r="F85" s="18" t="s">
        <v>34</v>
      </c>
      <c r="G85" s="19" t="s">
        <v>106</v>
      </c>
      <c r="H85" s="20" t="s">
        <v>103</v>
      </c>
    </row>
    <row r="86" spans="1:8" s="15" customFormat="1" ht="12.75">
      <c r="A86" s="9">
        <v>85</v>
      </c>
      <c r="B86" s="17" t="s">
        <v>155</v>
      </c>
      <c r="C86" s="16">
        <v>3</v>
      </c>
      <c r="D86" s="18">
        <f t="shared" si="6"/>
        <v>426</v>
      </c>
      <c r="E86" s="16">
        <f t="shared" si="7"/>
        <v>428</v>
      </c>
      <c r="F86" s="18" t="s">
        <v>34</v>
      </c>
      <c r="G86" s="19" t="s">
        <v>106</v>
      </c>
      <c r="H86" s="20" t="s">
        <v>91</v>
      </c>
    </row>
    <row r="87" spans="1:8" s="15" customFormat="1" ht="12.75">
      <c r="A87" s="16">
        <v>86</v>
      </c>
      <c r="B87" s="17" t="s">
        <v>78</v>
      </c>
      <c r="C87" s="16">
        <v>2</v>
      </c>
      <c r="D87" s="18">
        <f t="shared" si="6"/>
        <v>429</v>
      </c>
      <c r="E87" s="16">
        <f t="shared" si="7"/>
        <v>430</v>
      </c>
      <c r="F87" s="18" t="s">
        <v>34</v>
      </c>
      <c r="G87" s="19" t="s">
        <v>113</v>
      </c>
      <c r="H87" s="20" t="s">
        <v>82</v>
      </c>
    </row>
    <row r="88" spans="1:8" s="15" customFormat="1" ht="12.75">
      <c r="A88" s="16">
        <v>87</v>
      </c>
      <c r="B88" s="17" t="s">
        <v>74</v>
      </c>
      <c r="C88" s="16">
        <v>2</v>
      </c>
      <c r="D88" s="18">
        <f t="shared" si="6"/>
        <v>431</v>
      </c>
      <c r="E88" s="16">
        <f t="shared" si="7"/>
        <v>432</v>
      </c>
      <c r="F88" s="18" t="s">
        <v>34</v>
      </c>
      <c r="G88" s="19" t="s">
        <v>113</v>
      </c>
      <c r="H88" s="20" t="s">
        <v>83</v>
      </c>
    </row>
    <row r="89" spans="1:8" s="15" customFormat="1" ht="12.75">
      <c r="A89" s="9">
        <v>88</v>
      </c>
      <c r="B89" s="17" t="s">
        <v>75</v>
      </c>
      <c r="C89" s="16">
        <v>2</v>
      </c>
      <c r="D89" s="18">
        <f t="shared" si="6"/>
        <v>433</v>
      </c>
      <c r="E89" s="16">
        <f t="shared" si="7"/>
        <v>434</v>
      </c>
      <c r="F89" s="18" t="s">
        <v>34</v>
      </c>
      <c r="G89" s="19" t="s">
        <v>113</v>
      </c>
      <c r="H89" s="20" t="s">
        <v>84</v>
      </c>
    </row>
    <row r="90" spans="1:8" s="15" customFormat="1" ht="12.75">
      <c r="A90" s="16">
        <v>89</v>
      </c>
      <c r="B90" s="17" t="s">
        <v>76</v>
      </c>
      <c r="C90" s="16">
        <v>2</v>
      </c>
      <c r="D90" s="18">
        <f t="shared" si="6"/>
        <v>435</v>
      </c>
      <c r="E90" s="16">
        <f t="shared" si="7"/>
        <v>436</v>
      </c>
      <c r="F90" s="18" t="s">
        <v>34</v>
      </c>
      <c r="G90" s="19" t="s">
        <v>113</v>
      </c>
      <c r="H90" s="20" t="s">
        <v>85</v>
      </c>
    </row>
    <row r="91" spans="1:8" s="15" customFormat="1" ht="12.75">
      <c r="A91" s="16">
        <v>90</v>
      </c>
      <c r="B91" s="17" t="s">
        <v>77</v>
      </c>
      <c r="C91" s="16">
        <v>2</v>
      </c>
      <c r="D91" s="18">
        <f t="shared" si="6"/>
        <v>437</v>
      </c>
      <c r="E91" s="16">
        <f t="shared" si="7"/>
        <v>438</v>
      </c>
      <c r="F91" s="18" t="s">
        <v>34</v>
      </c>
      <c r="G91" s="19" t="s">
        <v>113</v>
      </c>
      <c r="H91" s="20" t="s">
        <v>86</v>
      </c>
    </row>
    <row r="92" spans="1:8" s="15" customFormat="1" ht="12.75">
      <c r="A92" s="9">
        <v>91</v>
      </c>
      <c r="B92" s="17" t="s">
        <v>79</v>
      </c>
      <c r="C92" s="16">
        <v>1</v>
      </c>
      <c r="D92" s="18">
        <f t="shared" si="6"/>
        <v>439</v>
      </c>
      <c r="E92" s="16">
        <f t="shared" si="7"/>
        <v>439</v>
      </c>
      <c r="F92" s="18" t="s">
        <v>34</v>
      </c>
      <c r="G92" s="19" t="s">
        <v>112</v>
      </c>
      <c r="H92" s="20" t="s">
        <v>87</v>
      </c>
    </row>
    <row r="93" spans="1:8" s="15" customFormat="1" ht="12.75">
      <c r="A93" s="16">
        <v>92</v>
      </c>
      <c r="B93" s="17" t="s">
        <v>80</v>
      </c>
      <c r="C93" s="16">
        <v>1</v>
      </c>
      <c r="D93" s="18">
        <f t="shared" si="6"/>
        <v>440</v>
      </c>
      <c r="E93" s="16">
        <f t="shared" si="7"/>
        <v>440</v>
      </c>
      <c r="F93" s="18" t="s">
        <v>34</v>
      </c>
      <c r="G93" s="19" t="s">
        <v>88</v>
      </c>
      <c r="H93" s="20" t="s">
        <v>84</v>
      </c>
    </row>
    <row r="94" spans="1:8" s="15" customFormat="1" ht="12.75">
      <c r="A94" s="16">
        <v>93</v>
      </c>
      <c r="B94" s="17" t="s">
        <v>81</v>
      </c>
      <c r="C94" s="16">
        <v>1</v>
      </c>
      <c r="D94" s="18">
        <f t="shared" si="6"/>
        <v>441</v>
      </c>
      <c r="E94" s="16">
        <f t="shared" si="7"/>
        <v>441</v>
      </c>
      <c r="F94" s="18" t="s">
        <v>34</v>
      </c>
      <c r="G94" s="19" t="s">
        <v>88</v>
      </c>
      <c r="H94" s="20" t="s">
        <v>86</v>
      </c>
    </row>
    <row r="95" spans="1:8" s="15" customFormat="1" ht="12.75">
      <c r="A95" s="9">
        <v>94</v>
      </c>
      <c r="B95" s="17" t="s">
        <v>237</v>
      </c>
      <c r="C95" s="16">
        <v>6</v>
      </c>
      <c r="D95" s="18">
        <f t="shared" si="6"/>
        <v>442</v>
      </c>
      <c r="E95" s="16">
        <f t="shared" si="7"/>
        <v>447</v>
      </c>
      <c r="F95" s="18" t="s">
        <v>34</v>
      </c>
      <c r="G95" s="19" t="s">
        <v>142</v>
      </c>
      <c r="H95" s="20" t="s">
        <v>92</v>
      </c>
    </row>
    <row r="96" spans="1:8" s="15" customFormat="1" ht="12.75">
      <c r="A96" s="16">
        <v>95</v>
      </c>
      <c r="B96" s="17" t="s">
        <v>239</v>
      </c>
      <c r="C96" s="16">
        <v>6</v>
      </c>
      <c r="D96" s="18">
        <f t="shared" si="6"/>
        <v>448</v>
      </c>
      <c r="E96" s="16">
        <f t="shared" si="7"/>
        <v>453</v>
      </c>
      <c r="F96" s="18" t="s">
        <v>34</v>
      </c>
      <c r="G96" s="19" t="s">
        <v>96</v>
      </c>
      <c r="H96" s="20" t="s">
        <v>93</v>
      </c>
    </row>
    <row r="97" spans="1:8" s="15" customFormat="1" ht="12.75">
      <c r="A97" s="16">
        <v>96</v>
      </c>
      <c r="B97" s="17" t="s">
        <v>236</v>
      </c>
      <c r="C97" s="16">
        <v>6</v>
      </c>
      <c r="D97" s="18">
        <f t="shared" si="6"/>
        <v>454</v>
      </c>
      <c r="E97" s="16">
        <f t="shared" si="7"/>
        <v>459</v>
      </c>
      <c r="F97" s="18" t="s">
        <v>34</v>
      </c>
      <c r="G97" s="19" t="s">
        <v>96</v>
      </c>
      <c r="H97" s="20" t="s">
        <v>94</v>
      </c>
    </row>
    <row r="98" spans="1:8" s="15" customFormat="1" ht="12.75">
      <c r="A98" s="9">
        <v>97</v>
      </c>
      <c r="B98" s="17" t="s">
        <v>238</v>
      </c>
      <c r="C98" s="16">
        <v>6</v>
      </c>
      <c r="D98" s="18">
        <f>SUM(E97+1)</f>
        <v>460</v>
      </c>
      <c r="E98" s="16">
        <f>SUM(D98)+(C98)-1</f>
        <v>465</v>
      </c>
      <c r="F98" s="18" t="s">
        <v>34</v>
      </c>
      <c r="G98" s="19" t="s">
        <v>96</v>
      </c>
      <c r="H98" s="20" t="s">
        <v>95</v>
      </c>
    </row>
    <row r="99" spans="1:8" s="15" customFormat="1" ht="12.75">
      <c r="A99" s="16">
        <v>98</v>
      </c>
      <c r="B99" s="17" t="s">
        <v>109</v>
      </c>
      <c r="C99" s="16">
        <v>1</v>
      </c>
      <c r="D99" s="18">
        <f>SUM(E98+1)</f>
        <v>466</v>
      </c>
      <c r="E99" s="16">
        <f>SUM(D99)+(C99)-1</f>
        <v>466</v>
      </c>
      <c r="F99" s="18" t="s">
        <v>0</v>
      </c>
      <c r="G99" s="19" t="s">
        <v>162</v>
      </c>
      <c r="H99" s="20" t="s">
        <v>31</v>
      </c>
    </row>
    <row r="100" spans="1:8" s="15" customFormat="1" ht="12.75">
      <c r="A100" s="16">
        <v>99</v>
      </c>
      <c r="B100" s="17" t="s">
        <v>108</v>
      </c>
      <c r="C100" s="16">
        <v>1</v>
      </c>
      <c r="D100" s="18">
        <f>SUM(E99+1)</f>
        <v>467</v>
      </c>
      <c r="E100" s="16">
        <f>SUM(D100)+(C100)-1</f>
        <v>467</v>
      </c>
      <c r="F100" s="18" t="s">
        <v>0</v>
      </c>
      <c r="G100" s="19" t="s">
        <v>162</v>
      </c>
      <c r="H100" s="20" t="s">
        <v>31</v>
      </c>
    </row>
    <row r="101" spans="1:8" s="15" customFormat="1" ht="12.75">
      <c r="A101" s="9">
        <v>100</v>
      </c>
      <c r="B101" s="17" t="s">
        <v>110</v>
      </c>
      <c r="C101" s="16">
        <v>1</v>
      </c>
      <c r="D101" s="18">
        <f>SUM(E100+1)</f>
        <v>468</v>
      </c>
      <c r="E101" s="16">
        <f>SUM(D101)+(C101)-1</f>
        <v>468</v>
      </c>
      <c r="F101" s="18" t="s">
        <v>0</v>
      </c>
      <c r="G101" s="19" t="s">
        <v>162</v>
      </c>
      <c r="H101" s="20" t="s">
        <v>31</v>
      </c>
    </row>
    <row r="102" spans="1:8" s="15" customFormat="1" ht="12.75">
      <c r="A102" s="16">
        <v>101</v>
      </c>
      <c r="B102" s="17" t="s">
        <v>111</v>
      </c>
      <c r="C102" s="16">
        <v>1</v>
      </c>
      <c r="D102" s="18">
        <f aca="true" t="shared" si="8" ref="D102:D113">SUM(E101+1)</f>
        <v>469</v>
      </c>
      <c r="E102" s="16">
        <f aca="true" t="shared" si="9" ref="E102:E113">SUM(D102)+(C102)-1</f>
        <v>469</v>
      </c>
      <c r="F102" s="18" t="s">
        <v>0</v>
      </c>
      <c r="G102" s="19" t="s">
        <v>162</v>
      </c>
      <c r="H102" s="20" t="s">
        <v>31</v>
      </c>
    </row>
    <row r="103" spans="1:8" s="15" customFormat="1" ht="12.75">
      <c r="A103" s="16">
        <v>102</v>
      </c>
      <c r="B103" s="17" t="s">
        <v>137</v>
      </c>
      <c r="C103" s="16">
        <v>1</v>
      </c>
      <c r="D103" s="18">
        <f t="shared" si="8"/>
        <v>470</v>
      </c>
      <c r="E103" s="16">
        <f t="shared" si="9"/>
        <v>470</v>
      </c>
      <c r="F103" s="18" t="s">
        <v>0</v>
      </c>
      <c r="G103" s="19" t="s">
        <v>163</v>
      </c>
      <c r="H103" s="20" t="s">
        <v>31</v>
      </c>
    </row>
    <row r="104" spans="1:8" s="15" customFormat="1" ht="12.75">
      <c r="A104" s="9">
        <v>103</v>
      </c>
      <c r="B104" s="17" t="s">
        <v>134</v>
      </c>
      <c r="C104" s="16">
        <v>1</v>
      </c>
      <c r="D104" s="18">
        <f t="shared" si="8"/>
        <v>471</v>
      </c>
      <c r="E104" s="16">
        <f t="shared" si="9"/>
        <v>471</v>
      </c>
      <c r="F104" s="18" t="s">
        <v>0</v>
      </c>
      <c r="G104" s="19" t="s">
        <v>163</v>
      </c>
      <c r="H104" s="20" t="s">
        <v>31</v>
      </c>
    </row>
    <row r="105" spans="1:8" s="15" customFormat="1" ht="12.75">
      <c r="A105" s="16">
        <v>104</v>
      </c>
      <c r="B105" s="17" t="s">
        <v>135</v>
      </c>
      <c r="C105" s="16">
        <v>1</v>
      </c>
      <c r="D105" s="18">
        <f t="shared" si="8"/>
        <v>472</v>
      </c>
      <c r="E105" s="16">
        <f t="shared" si="9"/>
        <v>472</v>
      </c>
      <c r="F105" s="18" t="s">
        <v>0</v>
      </c>
      <c r="G105" s="19" t="s">
        <v>163</v>
      </c>
      <c r="H105" s="20" t="s">
        <v>31</v>
      </c>
    </row>
    <row r="106" spans="1:8" s="15" customFormat="1" ht="12.75">
      <c r="A106" s="16">
        <v>105</v>
      </c>
      <c r="B106" s="17" t="s">
        <v>136</v>
      </c>
      <c r="C106" s="16">
        <v>1</v>
      </c>
      <c r="D106" s="18">
        <f t="shared" si="8"/>
        <v>473</v>
      </c>
      <c r="E106" s="16">
        <f t="shared" si="9"/>
        <v>473</v>
      </c>
      <c r="F106" s="18" t="s">
        <v>0</v>
      </c>
      <c r="G106" s="19" t="s">
        <v>163</v>
      </c>
      <c r="H106" s="20" t="s">
        <v>31</v>
      </c>
    </row>
    <row r="107" spans="1:8" s="15" customFormat="1" ht="12.75">
      <c r="A107" s="9">
        <v>106</v>
      </c>
      <c r="B107" s="17" t="s">
        <v>233</v>
      </c>
      <c r="C107" s="16">
        <v>1</v>
      </c>
      <c r="D107" s="18">
        <f t="shared" si="8"/>
        <v>474</v>
      </c>
      <c r="E107" s="16">
        <f t="shared" si="9"/>
        <v>474</v>
      </c>
      <c r="F107" s="18" t="s">
        <v>0</v>
      </c>
      <c r="G107" s="19" t="s">
        <v>229</v>
      </c>
      <c r="H107" s="20" t="s">
        <v>31</v>
      </c>
    </row>
    <row r="108" spans="1:8" s="15" customFormat="1" ht="12.75">
      <c r="A108" s="16">
        <v>107</v>
      </c>
      <c r="B108" s="17" t="s">
        <v>230</v>
      </c>
      <c r="C108" s="16">
        <v>1</v>
      </c>
      <c r="D108" s="18">
        <f t="shared" si="8"/>
        <v>475</v>
      </c>
      <c r="E108" s="16">
        <f t="shared" si="9"/>
        <v>475</v>
      </c>
      <c r="F108" s="18" t="s">
        <v>0</v>
      </c>
      <c r="G108" s="19" t="s">
        <v>229</v>
      </c>
      <c r="H108" s="20" t="s">
        <v>31</v>
      </c>
    </row>
    <row r="109" spans="1:8" s="15" customFormat="1" ht="12.75">
      <c r="A109" s="16">
        <v>108</v>
      </c>
      <c r="B109" s="17" t="s">
        <v>231</v>
      </c>
      <c r="C109" s="16">
        <v>1</v>
      </c>
      <c r="D109" s="18">
        <f t="shared" si="8"/>
        <v>476</v>
      </c>
      <c r="E109" s="16">
        <f t="shared" si="9"/>
        <v>476</v>
      </c>
      <c r="F109" s="18" t="s">
        <v>0</v>
      </c>
      <c r="G109" s="19" t="s">
        <v>229</v>
      </c>
      <c r="H109" s="20" t="s">
        <v>31</v>
      </c>
    </row>
    <row r="110" spans="1:8" s="15" customFormat="1" ht="12.75">
      <c r="A110" s="9">
        <v>109</v>
      </c>
      <c r="B110" s="17" t="s">
        <v>232</v>
      </c>
      <c r="C110" s="16">
        <v>1</v>
      </c>
      <c r="D110" s="18">
        <f t="shared" si="8"/>
        <v>477</v>
      </c>
      <c r="E110" s="16">
        <f t="shared" si="9"/>
        <v>477</v>
      </c>
      <c r="F110" s="18" t="s">
        <v>0</v>
      </c>
      <c r="G110" s="19" t="s">
        <v>229</v>
      </c>
      <c r="H110" s="20" t="s">
        <v>31</v>
      </c>
    </row>
    <row r="111" spans="1:8" s="15" customFormat="1" ht="12.75">
      <c r="A111" s="16">
        <v>110</v>
      </c>
      <c r="B111" s="17" t="s">
        <v>138</v>
      </c>
      <c r="C111" s="16">
        <v>1</v>
      </c>
      <c r="D111" s="18">
        <f t="shared" si="8"/>
        <v>478</v>
      </c>
      <c r="E111" s="16">
        <f t="shared" si="9"/>
        <v>478</v>
      </c>
      <c r="F111" s="18" t="s">
        <v>0</v>
      </c>
      <c r="G111" s="19" t="s">
        <v>164</v>
      </c>
      <c r="H111" s="20" t="s">
        <v>31</v>
      </c>
    </row>
    <row r="112" spans="1:8" s="15" customFormat="1" ht="12.75">
      <c r="A112" s="16">
        <v>111</v>
      </c>
      <c r="B112" s="17" t="s">
        <v>140</v>
      </c>
      <c r="C112" s="16">
        <v>1</v>
      </c>
      <c r="D112" s="18">
        <f t="shared" si="8"/>
        <v>479</v>
      </c>
      <c r="E112" s="16">
        <f t="shared" si="9"/>
        <v>479</v>
      </c>
      <c r="F112" s="18" t="s">
        <v>0</v>
      </c>
      <c r="G112" s="19" t="s">
        <v>164</v>
      </c>
      <c r="H112" s="20" t="s">
        <v>31</v>
      </c>
    </row>
    <row r="113" spans="1:8" s="15" customFormat="1" ht="12.75">
      <c r="A113" s="9">
        <v>112</v>
      </c>
      <c r="B113" s="17" t="s">
        <v>139</v>
      </c>
      <c r="C113" s="16">
        <v>1</v>
      </c>
      <c r="D113" s="18">
        <f t="shared" si="8"/>
        <v>480</v>
      </c>
      <c r="E113" s="16">
        <f t="shared" si="9"/>
        <v>480</v>
      </c>
      <c r="F113" s="18" t="s">
        <v>0</v>
      </c>
      <c r="G113" s="19" t="s">
        <v>164</v>
      </c>
      <c r="H113" s="20" t="s">
        <v>31</v>
      </c>
    </row>
    <row r="114" spans="1:8" s="15" customFormat="1" ht="12.75">
      <c r="A114" s="16">
        <v>113</v>
      </c>
      <c r="B114" s="17" t="s">
        <v>141</v>
      </c>
      <c r="C114" s="16">
        <v>1</v>
      </c>
      <c r="D114" s="18">
        <f aca="true" t="shared" si="10" ref="D114:D129">SUM(E113+1)</f>
        <v>481</v>
      </c>
      <c r="E114" s="16">
        <f aca="true" t="shared" si="11" ref="E114:E129">SUM(D114)+(C114)-1</f>
        <v>481</v>
      </c>
      <c r="F114" s="18" t="s">
        <v>0</v>
      </c>
      <c r="G114" s="19" t="s">
        <v>164</v>
      </c>
      <c r="H114" s="20" t="s">
        <v>31</v>
      </c>
    </row>
    <row r="115" spans="1:8" s="15" customFormat="1" ht="12.75">
      <c r="A115" s="16">
        <v>114</v>
      </c>
      <c r="B115" s="17" t="s">
        <v>165</v>
      </c>
      <c r="C115" s="16">
        <v>3</v>
      </c>
      <c r="D115" s="18">
        <f t="shared" si="10"/>
        <v>482</v>
      </c>
      <c r="E115" s="16">
        <f t="shared" si="11"/>
        <v>484</v>
      </c>
      <c r="F115" s="18" t="s">
        <v>3</v>
      </c>
      <c r="G115" s="19" t="s">
        <v>181</v>
      </c>
      <c r="H115" s="20" t="s">
        <v>180</v>
      </c>
    </row>
    <row r="116" spans="1:8" s="15" customFormat="1" ht="12.75">
      <c r="A116" s="9">
        <v>115</v>
      </c>
      <c r="B116" s="17" t="s">
        <v>166</v>
      </c>
      <c r="C116" s="16">
        <v>3</v>
      </c>
      <c r="D116" s="18">
        <f t="shared" si="10"/>
        <v>485</v>
      </c>
      <c r="E116" s="16">
        <f t="shared" si="11"/>
        <v>487</v>
      </c>
      <c r="F116" s="18" t="s">
        <v>3</v>
      </c>
      <c r="G116" s="19" t="s">
        <v>182</v>
      </c>
      <c r="H116" s="20" t="s">
        <v>62</v>
      </c>
    </row>
    <row r="117" spans="1:8" s="15" customFormat="1" ht="12.75">
      <c r="A117" s="16">
        <v>116</v>
      </c>
      <c r="B117" s="17" t="s">
        <v>167</v>
      </c>
      <c r="C117" s="16">
        <v>3</v>
      </c>
      <c r="D117" s="18">
        <f t="shared" si="10"/>
        <v>488</v>
      </c>
      <c r="E117" s="16">
        <f t="shared" si="11"/>
        <v>490</v>
      </c>
      <c r="F117" s="18" t="s">
        <v>3</v>
      </c>
      <c r="G117" s="19" t="s">
        <v>181</v>
      </c>
      <c r="H117" s="20" t="s">
        <v>180</v>
      </c>
    </row>
    <row r="118" spans="1:8" s="15" customFormat="1" ht="12.75">
      <c r="A118" s="16">
        <v>117</v>
      </c>
      <c r="B118" s="17" t="s">
        <v>168</v>
      </c>
      <c r="C118" s="16">
        <v>3</v>
      </c>
      <c r="D118" s="18">
        <f t="shared" si="10"/>
        <v>491</v>
      </c>
      <c r="E118" s="16">
        <f t="shared" si="11"/>
        <v>493</v>
      </c>
      <c r="F118" s="18" t="s">
        <v>3</v>
      </c>
      <c r="G118" s="19" t="s">
        <v>182</v>
      </c>
      <c r="H118" s="20" t="s">
        <v>62</v>
      </c>
    </row>
    <row r="119" spans="1:8" s="15" customFormat="1" ht="12.75">
      <c r="A119" s="9">
        <v>118</v>
      </c>
      <c r="B119" s="17" t="s">
        <v>169</v>
      </c>
      <c r="C119" s="16">
        <v>3</v>
      </c>
      <c r="D119" s="18">
        <f t="shared" si="10"/>
        <v>494</v>
      </c>
      <c r="E119" s="16">
        <f t="shared" si="11"/>
        <v>496</v>
      </c>
      <c r="F119" s="18" t="s">
        <v>3</v>
      </c>
      <c r="G119" s="19" t="s">
        <v>181</v>
      </c>
      <c r="H119" s="20" t="s">
        <v>180</v>
      </c>
    </row>
    <row r="120" spans="1:8" s="15" customFormat="1" ht="12.75">
      <c r="A120" s="16">
        <v>119</v>
      </c>
      <c r="B120" s="17" t="s">
        <v>170</v>
      </c>
      <c r="C120" s="16">
        <v>3</v>
      </c>
      <c r="D120" s="18">
        <f t="shared" si="10"/>
        <v>497</v>
      </c>
      <c r="E120" s="16">
        <f t="shared" si="11"/>
        <v>499</v>
      </c>
      <c r="F120" s="18" t="s">
        <v>3</v>
      </c>
      <c r="G120" s="19" t="s">
        <v>182</v>
      </c>
      <c r="H120" s="20" t="s">
        <v>62</v>
      </c>
    </row>
    <row r="121" spans="1:8" s="15" customFormat="1" ht="12.75">
      <c r="A121" s="16">
        <v>120</v>
      </c>
      <c r="B121" s="17" t="s">
        <v>171</v>
      </c>
      <c r="C121" s="16">
        <v>3</v>
      </c>
      <c r="D121" s="18">
        <f t="shared" si="10"/>
        <v>500</v>
      </c>
      <c r="E121" s="16">
        <f t="shared" si="11"/>
        <v>502</v>
      </c>
      <c r="F121" s="18" t="s">
        <v>3</v>
      </c>
      <c r="G121" s="19" t="s">
        <v>181</v>
      </c>
      <c r="H121" s="20" t="s">
        <v>180</v>
      </c>
    </row>
    <row r="122" spans="1:8" s="15" customFormat="1" ht="12.75">
      <c r="A122" s="9">
        <v>121</v>
      </c>
      <c r="B122" s="17" t="s">
        <v>172</v>
      </c>
      <c r="C122" s="16">
        <v>3</v>
      </c>
      <c r="D122" s="18">
        <f t="shared" si="10"/>
        <v>503</v>
      </c>
      <c r="E122" s="16">
        <f t="shared" si="11"/>
        <v>505</v>
      </c>
      <c r="F122" s="18" t="s">
        <v>3</v>
      </c>
      <c r="G122" s="19" t="s">
        <v>182</v>
      </c>
      <c r="H122" s="20" t="s">
        <v>62</v>
      </c>
    </row>
    <row r="123" spans="1:8" s="15" customFormat="1" ht="12.75">
      <c r="A123" s="16">
        <v>122</v>
      </c>
      <c r="B123" s="17" t="s">
        <v>173</v>
      </c>
      <c r="C123" s="16">
        <v>3</v>
      </c>
      <c r="D123" s="18">
        <f t="shared" si="10"/>
        <v>506</v>
      </c>
      <c r="E123" s="16">
        <f t="shared" si="11"/>
        <v>508</v>
      </c>
      <c r="F123" s="18" t="s">
        <v>3</v>
      </c>
      <c r="G123" s="19" t="s">
        <v>181</v>
      </c>
      <c r="H123" s="20" t="s">
        <v>180</v>
      </c>
    </row>
    <row r="124" spans="1:8" s="15" customFormat="1" ht="12.75">
      <c r="A124" s="16">
        <v>123</v>
      </c>
      <c r="B124" s="17" t="s">
        <v>174</v>
      </c>
      <c r="C124" s="16">
        <v>3</v>
      </c>
      <c r="D124" s="18">
        <f t="shared" si="10"/>
        <v>509</v>
      </c>
      <c r="E124" s="16">
        <f t="shared" si="11"/>
        <v>511</v>
      </c>
      <c r="F124" s="18" t="s">
        <v>3</v>
      </c>
      <c r="G124" s="19" t="s">
        <v>182</v>
      </c>
      <c r="H124" s="20" t="s">
        <v>62</v>
      </c>
    </row>
    <row r="125" spans="1:8" s="15" customFormat="1" ht="12.75">
      <c r="A125" s="9">
        <v>124</v>
      </c>
      <c r="B125" s="17" t="s">
        <v>175</v>
      </c>
      <c r="C125" s="16">
        <v>3</v>
      </c>
      <c r="D125" s="18">
        <f t="shared" si="10"/>
        <v>512</v>
      </c>
      <c r="E125" s="16">
        <f t="shared" si="11"/>
        <v>514</v>
      </c>
      <c r="F125" s="18" t="s">
        <v>3</v>
      </c>
      <c r="G125" s="19" t="s">
        <v>181</v>
      </c>
      <c r="H125" s="20" t="s">
        <v>180</v>
      </c>
    </row>
    <row r="126" spans="1:8" s="15" customFormat="1" ht="12.75">
      <c r="A126" s="16">
        <v>125</v>
      </c>
      <c r="B126" s="17" t="s">
        <v>202</v>
      </c>
      <c r="C126" s="16">
        <v>3</v>
      </c>
      <c r="D126" s="18">
        <f t="shared" si="10"/>
        <v>515</v>
      </c>
      <c r="E126" s="16">
        <f t="shared" si="11"/>
        <v>517</v>
      </c>
      <c r="F126" s="18" t="s">
        <v>3</v>
      </c>
      <c r="G126" s="19" t="s">
        <v>182</v>
      </c>
      <c r="H126" s="20" t="s">
        <v>62</v>
      </c>
    </row>
    <row r="127" spans="1:8" s="15" customFormat="1" ht="12.75">
      <c r="A127" s="16">
        <v>126</v>
      </c>
      <c r="B127" s="17" t="s">
        <v>176</v>
      </c>
      <c r="C127" s="16">
        <v>3</v>
      </c>
      <c r="D127" s="18">
        <f t="shared" si="10"/>
        <v>518</v>
      </c>
      <c r="E127" s="16">
        <f t="shared" si="11"/>
        <v>520</v>
      </c>
      <c r="F127" s="18" t="s">
        <v>3</v>
      </c>
      <c r="G127" s="19" t="s">
        <v>181</v>
      </c>
      <c r="H127" s="20" t="s">
        <v>180</v>
      </c>
    </row>
    <row r="128" spans="1:8" s="15" customFormat="1" ht="12.75">
      <c r="A128" s="9">
        <v>127</v>
      </c>
      <c r="B128" s="17" t="s">
        <v>177</v>
      </c>
      <c r="C128" s="16">
        <v>3</v>
      </c>
      <c r="D128" s="18">
        <f t="shared" si="10"/>
        <v>521</v>
      </c>
      <c r="E128" s="16">
        <f t="shared" si="11"/>
        <v>523</v>
      </c>
      <c r="F128" s="18" t="s">
        <v>3</v>
      </c>
      <c r="G128" s="19" t="s">
        <v>182</v>
      </c>
      <c r="H128" s="20" t="s">
        <v>62</v>
      </c>
    </row>
    <row r="129" spans="1:8" s="15" customFormat="1" ht="12.75">
      <c r="A129" s="16">
        <v>128</v>
      </c>
      <c r="B129" s="17" t="s">
        <v>178</v>
      </c>
      <c r="C129" s="16">
        <v>3</v>
      </c>
      <c r="D129" s="18">
        <f t="shared" si="10"/>
        <v>524</v>
      </c>
      <c r="E129" s="16">
        <f t="shared" si="11"/>
        <v>526</v>
      </c>
      <c r="F129" s="18" t="s">
        <v>3</v>
      </c>
      <c r="G129" s="19" t="s">
        <v>181</v>
      </c>
      <c r="H129" s="20" t="s">
        <v>180</v>
      </c>
    </row>
    <row r="130" spans="1:8" s="15" customFormat="1" ht="12.75">
      <c r="A130" s="16">
        <v>129</v>
      </c>
      <c r="B130" s="17" t="s">
        <v>179</v>
      </c>
      <c r="C130" s="16">
        <v>3</v>
      </c>
      <c r="D130" s="18">
        <f>SUM(E129+1)</f>
        <v>527</v>
      </c>
      <c r="E130" s="16">
        <f>SUM(D130)+(C130)-1</f>
        <v>529</v>
      </c>
      <c r="F130" s="18" t="s">
        <v>3</v>
      </c>
      <c r="G130" s="19" t="s">
        <v>182</v>
      </c>
      <c r="H130" s="20" t="s">
        <v>62</v>
      </c>
    </row>
    <row r="131" spans="1:8" s="15" customFormat="1" ht="12.75">
      <c r="A131" s="9">
        <v>130</v>
      </c>
      <c r="B131" s="17" t="s">
        <v>186</v>
      </c>
      <c r="C131" s="16">
        <v>3</v>
      </c>
      <c r="D131" s="18">
        <f aca="true" t="shared" si="12" ref="D131:D138">SUM(E130+1)</f>
        <v>530</v>
      </c>
      <c r="E131" s="16">
        <f aca="true" t="shared" si="13" ref="E131:E138">SUM(D131)+(C131)-1</f>
        <v>532</v>
      </c>
      <c r="F131" s="18" t="s">
        <v>34</v>
      </c>
      <c r="G131" s="19" t="s">
        <v>106</v>
      </c>
      <c r="H131" s="20" t="s">
        <v>68</v>
      </c>
    </row>
    <row r="132" spans="1:8" s="15" customFormat="1" ht="12.75">
      <c r="A132" s="16">
        <v>131</v>
      </c>
      <c r="B132" s="17" t="s">
        <v>187</v>
      </c>
      <c r="C132" s="16">
        <v>3</v>
      </c>
      <c r="D132" s="18">
        <f t="shared" si="12"/>
        <v>533</v>
      </c>
      <c r="E132" s="16">
        <f t="shared" si="13"/>
        <v>535</v>
      </c>
      <c r="F132" s="18" t="s">
        <v>34</v>
      </c>
      <c r="G132" s="19" t="s">
        <v>106</v>
      </c>
      <c r="H132" s="20" t="s">
        <v>70</v>
      </c>
    </row>
    <row r="133" spans="1:8" s="15" customFormat="1" ht="12.75">
      <c r="A133" s="16">
        <v>132</v>
      </c>
      <c r="B133" s="17" t="s">
        <v>188</v>
      </c>
      <c r="C133" s="16">
        <v>3</v>
      </c>
      <c r="D133" s="18">
        <f t="shared" si="12"/>
        <v>536</v>
      </c>
      <c r="E133" s="16">
        <f t="shared" si="13"/>
        <v>538</v>
      </c>
      <c r="F133" s="18" t="s">
        <v>34</v>
      </c>
      <c r="G133" s="19" t="s">
        <v>106</v>
      </c>
      <c r="H133" s="20" t="s">
        <v>69</v>
      </c>
    </row>
    <row r="134" spans="1:8" s="15" customFormat="1" ht="12.75">
      <c r="A134" s="9">
        <v>133</v>
      </c>
      <c r="B134" s="17" t="s">
        <v>189</v>
      </c>
      <c r="C134" s="16">
        <v>3</v>
      </c>
      <c r="D134" s="18">
        <f t="shared" si="12"/>
        <v>539</v>
      </c>
      <c r="E134" s="16">
        <f t="shared" si="13"/>
        <v>541</v>
      </c>
      <c r="F134" s="18" t="s">
        <v>34</v>
      </c>
      <c r="G134" s="19" t="s">
        <v>106</v>
      </c>
      <c r="H134" s="20" t="s">
        <v>71</v>
      </c>
    </row>
    <row r="135" spans="1:8" s="15" customFormat="1" ht="12.75">
      <c r="A135" s="16">
        <v>134</v>
      </c>
      <c r="B135" s="17" t="s">
        <v>192</v>
      </c>
      <c r="C135" s="16">
        <v>3</v>
      </c>
      <c r="D135" s="18">
        <f t="shared" si="12"/>
        <v>542</v>
      </c>
      <c r="E135" s="16">
        <f t="shared" si="13"/>
        <v>544</v>
      </c>
      <c r="F135" s="18" t="s">
        <v>34</v>
      </c>
      <c r="G135" s="19" t="s">
        <v>106</v>
      </c>
      <c r="H135" s="20" t="s">
        <v>90</v>
      </c>
    </row>
    <row r="136" spans="1:8" s="15" customFormat="1" ht="12.75">
      <c r="A136" s="16">
        <v>135</v>
      </c>
      <c r="B136" s="17" t="s">
        <v>190</v>
      </c>
      <c r="C136" s="16">
        <v>3</v>
      </c>
      <c r="D136" s="18">
        <f t="shared" si="12"/>
        <v>545</v>
      </c>
      <c r="E136" s="16">
        <f t="shared" si="13"/>
        <v>547</v>
      </c>
      <c r="F136" s="18" t="s">
        <v>34</v>
      </c>
      <c r="G136" s="19" t="s">
        <v>106</v>
      </c>
      <c r="H136" s="20" t="s">
        <v>102</v>
      </c>
    </row>
    <row r="137" spans="1:8" s="15" customFormat="1" ht="12.75">
      <c r="A137" s="9">
        <v>136</v>
      </c>
      <c r="B137" s="17" t="s">
        <v>191</v>
      </c>
      <c r="C137" s="16">
        <v>3</v>
      </c>
      <c r="D137" s="18">
        <f t="shared" si="12"/>
        <v>548</v>
      </c>
      <c r="E137" s="16">
        <f t="shared" si="13"/>
        <v>550</v>
      </c>
      <c r="F137" s="18" t="s">
        <v>34</v>
      </c>
      <c r="G137" s="19" t="s">
        <v>106</v>
      </c>
      <c r="H137" s="20" t="s">
        <v>103</v>
      </c>
    </row>
    <row r="138" spans="1:8" s="15" customFormat="1" ht="12.75">
      <c r="A138" s="16">
        <v>137</v>
      </c>
      <c r="B138" s="17" t="s">
        <v>193</v>
      </c>
      <c r="C138" s="16">
        <v>3</v>
      </c>
      <c r="D138" s="18">
        <f t="shared" si="12"/>
        <v>551</v>
      </c>
      <c r="E138" s="16">
        <f t="shared" si="13"/>
        <v>553</v>
      </c>
      <c r="F138" s="18" t="s">
        <v>34</v>
      </c>
      <c r="G138" s="19" t="s">
        <v>106</v>
      </c>
      <c r="H138" s="20" t="s">
        <v>91</v>
      </c>
    </row>
    <row r="139" spans="1:8" ht="12.75">
      <c r="A139" s="16">
        <v>138</v>
      </c>
      <c r="B139" s="42" t="s">
        <v>194</v>
      </c>
      <c r="C139" s="41">
        <v>30</v>
      </c>
      <c r="D139" s="18">
        <f aca="true" t="shared" si="14" ref="D139:D148">SUM(E138+1)</f>
        <v>554</v>
      </c>
      <c r="E139" s="16">
        <f aca="true" t="shared" si="15" ref="E139:E148">SUM(D139)+(C139)-1</f>
        <v>583</v>
      </c>
      <c r="F139" s="18" t="s">
        <v>3</v>
      </c>
      <c r="G139" s="53" t="s">
        <v>242</v>
      </c>
      <c r="H139" s="20"/>
    </row>
    <row r="140" spans="1:8" ht="12.75">
      <c r="A140" s="9">
        <v>139</v>
      </c>
      <c r="B140" s="42" t="s">
        <v>200</v>
      </c>
      <c r="C140" s="41">
        <v>10</v>
      </c>
      <c r="D140" s="18">
        <f t="shared" si="14"/>
        <v>584</v>
      </c>
      <c r="E140" s="16">
        <f t="shared" si="15"/>
        <v>593</v>
      </c>
      <c r="F140" s="18" t="s">
        <v>3</v>
      </c>
      <c r="G140" s="53" t="s">
        <v>242</v>
      </c>
      <c r="H140" s="20"/>
    </row>
    <row r="141" spans="1:8" ht="12.75">
      <c r="A141" s="16">
        <v>140</v>
      </c>
      <c r="B141" s="42" t="s">
        <v>195</v>
      </c>
      <c r="C141" s="41">
        <v>30</v>
      </c>
      <c r="D141" s="18">
        <f t="shared" si="14"/>
        <v>594</v>
      </c>
      <c r="E141" s="16">
        <f t="shared" si="15"/>
        <v>623</v>
      </c>
      <c r="F141" s="18" t="s">
        <v>3</v>
      </c>
      <c r="G141" s="53" t="s">
        <v>242</v>
      </c>
      <c r="H141" s="20"/>
    </row>
    <row r="142" spans="1:8" ht="12.75">
      <c r="A142" s="16">
        <v>141</v>
      </c>
      <c r="B142" s="43" t="s">
        <v>196</v>
      </c>
      <c r="C142" s="41">
        <v>11</v>
      </c>
      <c r="D142" s="18">
        <f t="shared" si="14"/>
        <v>624</v>
      </c>
      <c r="E142" s="16">
        <f t="shared" si="15"/>
        <v>634</v>
      </c>
      <c r="F142" s="18" t="s">
        <v>3</v>
      </c>
      <c r="G142" s="53" t="s">
        <v>242</v>
      </c>
      <c r="H142" s="20"/>
    </row>
    <row r="143" spans="1:8" ht="12.75">
      <c r="A143" s="9">
        <v>142</v>
      </c>
      <c r="B143" s="42" t="s">
        <v>197</v>
      </c>
      <c r="C143" s="41">
        <v>30</v>
      </c>
      <c r="D143" s="18">
        <f t="shared" si="14"/>
        <v>635</v>
      </c>
      <c r="E143" s="16">
        <f t="shared" si="15"/>
        <v>664</v>
      </c>
      <c r="F143" s="18" t="s">
        <v>3</v>
      </c>
      <c r="G143" s="53" t="s">
        <v>242</v>
      </c>
      <c r="H143" s="20"/>
    </row>
    <row r="144" spans="1:8" ht="12.75">
      <c r="A144" s="16">
        <v>143</v>
      </c>
      <c r="B144" s="42" t="s">
        <v>201</v>
      </c>
      <c r="C144" s="41">
        <v>10</v>
      </c>
      <c r="D144" s="18">
        <f t="shared" si="14"/>
        <v>665</v>
      </c>
      <c r="E144" s="16">
        <f t="shared" si="15"/>
        <v>674</v>
      </c>
      <c r="F144" s="18" t="s">
        <v>3</v>
      </c>
      <c r="G144" s="53" t="s">
        <v>242</v>
      </c>
      <c r="H144" s="20"/>
    </row>
    <row r="145" spans="1:8" ht="12.75">
      <c r="A145" s="16">
        <v>144</v>
      </c>
      <c r="B145" s="42" t="s">
        <v>198</v>
      </c>
      <c r="C145" s="41">
        <v>30</v>
      </c>
      <c r="D145" s="18">
        <f t="shared" si="14"/>
        <v>675</v>
      </c>
      <c r="E145" s="16">
        <f t="shared" si="15"/>
        <v>704</v>
      </c>
      <c r="F145" s="18" t="s">
        <v>3</v>
      </c>
      <c r="G145" s="53" t="s">
        <v>242</v>
      </c>
      <c r="H145" s="20"/>
    </row>
    <row r="146" spans="1:8" ht="12.75">
      <c r="A146" s="16">
        <v>145</v>
      </c>
      <c r="B146" s="43" t="s">
        <v>199</v>
      </c>
      <c r="C146" s="41">
        <v>6</v>
      </c>
      <c r="D146" s="18">
        <f t="shared" si="14"/>
        <v>705</v>
      </c>
      <c r="E146" s="16">
        <f t="shared" si="15"/>
        <v>710</v>
      </c>
      <c r="F146" s="18" t="s">
        <v>3</v>
      </c>
      <c r="G146" s="53" t="s">
        <v>242</v>
      </c>
      <c r="H146" s="20"/>
    </row>
    <row r="147" spans="1:8" ht="12.75">
      <c r="A147" s="16">
        <v>146</v>
      </c>
      <c r="B147" s="43" t="s">
        <v>240</v>
      </c>
      <c r="C147" s="41">
        <v>1</v>
      </c>
      <c r="D147" s="18">
        <f t="shared" si="14"/>
        <v>711</v>
      </c>
      <c r="E147" s="16">
        <f t="shared" si="15"/>
        <v>711</v>
      </c>
      <c r="F147" s="18" t="s">
        <v>3</v>
      </c>
      <c r="G147" s="19" t="s">
        <v>241</v>
      </c>
      <c r="H147" s="20" t="s">
        <v>87</v>
      </c>
    </row>
    <row r="148" spans="1:8" ht="12.75">
      <c r="A148" s="16">
        <v>147</v>
      </c>
      <c r="B148" s="43" t="s">
        <v>243</v>
      </c>
      <c r="C148" s="41">
        <v>6</v>
      </c>
      <c r="D148" s="18">
        <f t="shared" si="14"/>
        <v>712</v>
      </c>
      <c r="E148" s="16">
        <f t="shared" si="15"/>
        <v>717</v>
      </c>
      <c r="F148" s="18" t="s">
        <v>3</v>
      </c>
      <c r="G148" s="19" t="s">
        <v>245</v>
      </c>
      <c r="H148" s="20" t="s">
        <v>244</v>
      </c>
    </row>
    <row r="149" spans="1:8" ht="12.75">
      <c r="A149" s="48"/>
      <c r="B149" s="49"/>
      <c r="C149" s="50"/>
      <c r="D149" s="48"/>
      <c r="E149" s="48"/>
      <c r="F149" s="48"/>
      <c r="G149" s="51"/>
      <c r="H149" s="52"/>
    </row>
    <row r="150" ht="18" customHeight="1"/>
  </sheetData>
  <sheetProtection/>
  <printOptions/>
  <pageMargins left="0.46" right="0.1" top="0.6" bottom="0.35" header="0.17" footer="0.17"/>
  <pageSetup horizontalDpi="600" verticalDpi="600" orientation="landscape" scale="95" r:id="rId1"/>
  <headerFooter alignWithMargins="0">
    <oddHeader>&amp;CACCESS for ELLs&amp;"Symbol,Regular"&amp;XÒ&amp;"Arial,Regular"&amp;X  -  Data File Description - 2014&amp;R&amp;D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4.7109375" style="0" bestFit="1" customWidth="1"/>
    <col min="2" max="2" width="21.57421875" style="0" bestFit="1" customWidth="1"/>
    <col min="3" max="3" width="7.140625" style="0" bestFit="1" customWidth="1"/>
    <col min="4" max="5" width="5.7109375" style="0" bestFit="1" customWidth="1"/>
    <col min="6" max="6" width="8.421875" style="0" bestFit="1" customWidth="1"/>
    <col min="7" max="7" width="39.7109375" style="0" bestFit="1" customWidth="1"/>
    <col min="8" max="8" width="5.7109375" style="0" bestFit="1" customWidth="1"/>
    <col min="9" max="9" width="56.57421875" style="0" bestFit="1" customWidth="1"/>
    <col min="10" max="10" width="23.28125" style="0" bestFit="1" customWidth="1"/>
  </cols>
  <sheetData>
    <row r="1" spans="1:10" ht="51.75" thickBot="1">
      <c r="A1" s="1" t="s">
        <v>32</v>
      </c>
      <c r="B1" s="2" t="s">
        <v>72</v>
      </c>
      <c r="C1" s="72" t="s">
        <v>35</v>
      </c>
      <c r="D1" s="72" t="s">
        <v>43</v>
      </c>
      <c r="E1" s="72" t="s">
        <v>44</v>
      </c>
      <c r="F1" s="72" t="s">
        <v>36</v>
      </c>
      <c r="G1" s="73" t="s">
        <v>73</v>
      </c>
      <c r="H1" s="74" t="s">
        <v>1</v>
      </c>
      <c r="J1" t="s">
        <v>277</v>
      </c>
    </row>
    <row r="2" spans="1:9" ht="14.25" thickBot="1">
      <c r="A2" s="82">
        <v>55</v>
      </c>
      <c r="B2" s="83" t="s">
        <v>27</v>
      </c>
      <c r="C2" s="82">
        <v>10</v>
      </c>
      <c r="D2" s="82">
        <v>195</v>
      </c>
      <c r="E2" s="82">
        <v>204</v>
      </c>
      <c r="F2" s="82" t="s">
        <v>34</v>
      </c>
      <c r="G2" s="84" t="s">
        <v>154</v>
      </c>
      <c r="H2" s="85"/>
      <c r="I2" t="s">
        <v>255</v>
      </c>
    </row>
    <row r="3" spans="1:9" ht="14.25" thickBot="1">
      <c r="A3" s="82">
        <v>56</v>
      </c>
      <c r="B3" s="83" t="s">
        <v>46</v>
      </c>
      <c r="C3" s="82">
        <v>10</v>
      </c>
      <c r="D3" s="82">
        <v>205</v>
      </c>
      <c r="E3" s="82">
        <v>214</v>
      </c>
      <c r="F3" s="82" t="s">
        <v>34</v>
      </c>
      <c r="G3" s="84" t="s">
        <v>153</v>
      </c>
      <c r="H3" s="85" t="s">
        <v>63</v>
      </c>
      <c r="I3" t="s">
        <v>255</v>
      </c>
    </row>
    <row r="4" spans="1:8" ht="204.75" thickBot="1">
      <c r="A4" s="95">
        <v>55</v>
      </c>
      <c r="B4" s="86" t="s">
        <v>261</v>
      </c>
      <c r="C4" s="87">
        <v>2</v>
      </c>
      <c r="D4" s="88">
        <f>D2</f>
        <v>195</v>
      </c>
      <c r="E4" s="87">
        <f>D4+C4-1</f>
        <v>196</v>
      </c>
      <c r="F4" s="88" t="s">
        <v>3</v>
      </c>
      <c r="G4" s="89" t="s">
        <v>250</v>
      </c>
      <c r="H4" s="90" t="s">
        <v>251</v>
      </c>
    </row>
    <row r="5" spans="1:8" ht="90" thickBot="1">
      <c r="A5" s="95"/>
      <c r="B5" s="86" t="s">
        <v>262</v>
      </c>
      <c r="C5" s="87">
        <v>2</v>
      </c>
      <c r="D5" s="88">
        <f>E4+1</f>
        <v>197</v>
      </c>
      <c r="E5" s="87">
        <f aca="true" t="shared" si="0" ref="E5:E18">D5+C5-1</f>
        <v>198</v>
      </c>
      <c r="F5" s="88" t="s">
        <v>252</v>
      </c>
      <c r="G5" s="91" t="s">
        <v>278</v>
      </c>
      <c r="H5" s="90">
        <v>1</v>
      </c>
    </row>
    <row r="6" spans="1:8" ht="14.25" thickBot="1">
      <c r="A6" s="95"/>
      <c r="B6" s="92" t="s">
        <v>263</v>
      </c>
      <c r="C6" s="87">
        <v>1</v>
      </c>
      <c r="D6" s="88">
        <f aca="true" t="shared" si="1" ref="D6:D18">E5+1</f>
        <v>199</v>
      </c>
      <c r="E6" s="87">
        <f t="shared" si="0"/>
        <v>199</v>
      </c>
      <c r="F6" s="88" t="s">
        <v>3</v>
      </c>
      <c r="G6" s="93" t="s">
        <v>253</v>
      </c>
      <c r="H6" s="90">
        <v>1</v>
      </c>
    </row>
    <row r="7" spans="1:8" ht="14.25" thickBot="1">
      <c r="A7" s="95"/>
      <c r="B7" s="94" t="s">
        <v>264</v>
      </c>
      <c r="C7" s="87">
        <v>1</v>
      </c>
      <c r="D7" s="88">
        <f t="shared" si="1"/>
        <v>200</v>
      </c>
      <c r="E7" s="87">
        <f t="shared" si="0"/>
        <v>200</v>
      </c>
      <c r="F7" s="88" t="s">
        <v>3</v>
      </c>
      <c r="G7" s="93" t="s">
        <v>276</v>
      </c>
      <c r="H7" s="90">
        <v>1</v>
      </c>
    </row>
    <row r="8" spans="1:8" ht="14.25" thickBot="1">
      <c r="A8" s="95"/>
      <c r="B8" s="94" t="s">
        <v>265</v>
      </c>
      <c r="C8" s="87">
        <v>1</v>
      </c>
      <c r="D8" s="88">
        <f t="shared" si="1"/>
        <v>201</v>
      </c>
      <c r="E8" s="87">
        <f t="shared" si="0"/>
        <v>201</v>
      </c>
      <c r="F8" s="88" t="s">
        <v>3</v>
      </c>
      <c r="G8" s="93" t="s">
        <v>276</v>
      </c>
      <c r="H8" s="90">
        <v>1</v>
      </c>
    </row>
    <row r="9" spans="1:8" ht="14.25" thickBot="1">
      <c r="A9" s="95"/>
      <c r="B9" s="94" t="s">
        <v>266</v>
      </c>
      <c r="C9" s="87">
        <v>1</v>
      </c>
      <c r="D9" s="88">
        <f t="shared" si="1"/>
        <v>202</v>
      </c>
      <c r="E9" s="87">
        <f t="shared" si="0"/>
        <v>202</v>
      </c>
      <c r="F9" s="88" t="s">
        <v>3</v>
      </c>
      <c r="G9" s="93" t="s">
        <v>254</v>
      </c>
      <c r="H9" s="90">
        <v>1</v>
      </c>
    </row>
    <row r="10" spans="1:8" ht="14.25" thickBot="1">
      <c r="A10" s="95"/>
      <c r="B10" s="94" t="s">
        <v>267</v>
      </c>
      <c r="C10" s="87">
        <v>1</v>
      </c>
      <c r="D10" s="88">
        <f t="shared" si="1"/>
        <v>203</v>
      </c>
      <c r="E10" s="87">
        <f t="shared" si="0"/>
        <v>203</v>
      </c>
      <c r="F10" s="88" t="s">
        <v>3</v>
      </c>
      <c r="G10" s="93" t="s">
        <v>254</v>
      </c>
      <c r="H10" s="90">
        <v>1</v>
      </c>
    </row>
    <row r="11" spans="1:8" ht="14.25" thickBot="1">
      <c r="A11" s="95"/>
      <c r="B11" s="94" t="s">
        <v>268</v>
      </c>
      <c r="C11" s="87">
        <v>1</v>
      </c>
      <c r="D11" s="88">
        <f t="shared" si="1"/>
        <v>204</v>
      </c>
      <c r="E11" s="87">
        <f t="shared" si="0"/>
        <v>204</v>
      </c>
      <c r="F11" s="88" t="s">
        <v>3</v>
      </c>
      <c r="G11" s="93" t="s">
        <v>254</v>
      </c>
      <c r="H11" s="90">
        <v>1</v>
      </c>
    </row>
    <row r="12" spans="1:8" ht="14.25" thickBot="1">
      <c r="A12" s="95">
        <v>56</v>
      </c>
      <c r="B12" s="92" t="s">
        <v>269</v>
      </c>
      <c r="C12" s="87">
        <v>1</v>
      </c>
      <c r="D12" s="88">
        <f t="shared" si="1"/>
        <v>205</v>
      </c>
      <c r="E12" s="87">
        <f t="shared" si="0"/>
        <v>205</v>
      </c>
      <c r="F12" s="88" t="s">
        <v>3</v>
      </c>
      <c r="G12" s="93" t="s">
        <v>254</v>
      </c>
      <c r="H12" s="90">
        <v>1</v>
      </c>
    </row>
    <row r="13" spans="1:8" ht="14.25" thickBot="1">
      <c r="A13" s="95"/>
      <c r="B13" s="94" t="s">
        <v>270</v>
      </c>
      <c r="C13" s="87">
        <v>1</v>
      </c>
      <c r="D13" s="88">
        <f t="shared" si="1"/>
        <v>206</v>
      </c>
      <c r="E13" s="87">
        <f t="shared" si="0"/>
        <v>206</v>
      </c>
      <c r="F13" s="88" t="s">
        <v>3</v>
      </c>
      <c r="G13" s="93" t="s">
        <v>254</v>
      </c>
      <c r="H13" s="90">
        <v>1</v>
      </c>
    </row>
    <row r="14" spans="1:8" ht="14.25" thickBot="1">
      <c r="A14" s="95"/>
      <c r="B14" s="92" t="s">
        <v>271</v>
      </c>
      <c r="C14" s="87">
        <v>1</v>
      </c>
      <c r="D14" s="88">
        <f t="shared" si="1"/>
        <v>207</v>
      </c>
      <c r="E14" s="87">
        <f t="shared" si="0"/>
        <v>207</v>
      </c>
      <c r="F14" s="88" t="s">
        <v>3</v>
      </c>
      <c r="G14" s="93" t="s">
        <v>254</v>
      </c>
      <c r="H14" s="90">
        <v>1</v>
      </c>
    </row>
    <row r="15" spans="1:8" ht="14.25" thickBot="1">
      <c r="A15" s="95"/>
      <c r="B15" s="92" t="s">
        <v>272</v>
      </c>
      <c r="C15" s="87">
        <v>1</v>
      </c>
      <c r="D15" s="88">
        <f t="shared" si="1"/>
        <v>208</v>
      </c>
      <c r="E15" s="87">
        <f t="shared" si="0"/>
        <v>208</v>
      </c>
      <c r="F15" s="88" t="s">
        <v>3</v>
      </c>
      <c r="G15" s="93" t="s">
        <v>254</v>
      </c>
      <c r="H15" s="90">
        <v>1</v>
      </c>
    </row>
    <row r="16" spans="1:8" ht="14.25" thickBot="1">
      <c r="A16" s="95"/>
      <c r="B16" s="92" t="s">
        <v>273</v>
      </c>
      <c r="C16" s="87">
        <v>1</v>
      </c>
      <c r="D16" s="88">
        <f t="shared" si="1"/>
        <v>209</v>
      </c>
      <c r="E16" s="87">
        <f t="shared" si="0"/>
        <v>209</v>
      </c>
      <c r="F16" s="88" t="s">
        <v>3</v>
      </c>
      <c r="G16" s="93" t="s">
        <v>254</v>
      </c>
      <c r="H16" s="90">
        <v>1</v>
      </c>
    </row>
    <row r="17" spans="1:8" ht="14.25" thickBot="1">
      <c r="A17" s="95"/>
      <c r="B17" s="92" t="s">
        <v>274</v>
      </c>
      <c r="C17" s="87">
        <v>2</v>
      </c>
      <c r="D17" s="88">
        <f t="shared" si="1"/>
        <v>210</v>
      </c>
      <c r="E17" s="87">
        <f t="shared" si="0"/>
        <v>211</v>
      </c>
      <c r="F17" s="88" t="s">
        <v>3</v>
      </c>
      <c r="G17" s="93" t="s">
        <v>280</v>
      </c>
      <c r="H17" s="90" t="s">
        <v>42</v>
      </c>
    </row>
    <row r="18" spans="1:8" ht="26.25" thickBot="1">
      <c r="A18" s="95"/>
      <c r="B18" s="92" t="s">
        <v>275</v>
      </c>
      <c r="C18" s="87">
        <v>1</v>
      </c>
      <c r="D18" s="88">
        <f t="shared" si="1"/>
        <v>212</v>
      </c>
      <c r="E18" s="87">
        <f t="shared" si="0"/>
        <v>212</v>
      </c>
      <c r="F18" s="88" t="s">
        <v>3</v>
      </c>
      <c r="G18" s="91" t="s">
        <v>279</v>
      </c>
      <c r="H18" s="90" t="s">
        <v>83</v>
      </c>
    </row>
  </sheetData>
  <sheetProtection/>
  <mergeCells count="2">
    <mergeCell ref="A4:A11"/>
    <mergeCell ref="A12:A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Metritech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C. Feldman</dc:creator>
  <cp:keywords/>
  <dc:description/>
  <cp:lastModifiedBy>Hollingshead, Clayton</cp:lastModifiedBy>
  <cp:lastPrinted>2012-10-27T16:29:21Z</cp:lastPrinted>
  <dcterms:created xsi:type="dcterms:W3CDTF">2004-12-06T15:49:29Z</dcterms:created>
  <dcterms:modified xsi:type="dcterms:W3CDTF">2014-04-16T18:53:58Z</dcterms:modified>
  <cp:category/>
  <cp:version/>
  <cp:contentType/>
  <cp:contentStatus/>
</cp:coreProperties>
</file>